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0" yWindow="255" windowWidth="11100" windowHeight="5835" tabRatio="782" activeTab="1"/>
  </bookViews>
  <sheets>
    <sheet name="Bitzer motor 2" sheetId="1" r:id="rId1"/>
    <sheet name="Bitzer motor 1" sheetId="2" r:id="rId2"/>
    <sheet name="Лист1" sheetId="8" state="hidden" r:id="rId3"/>
    <sheet name="Лист2" sheetId="9" state="hidden" r:id="rId4"/>
  </sheets>
  <definedNames>
    <definedName name="Z_8DEE2282_8C7D_474E_BD84_564F07DF6853_.wvu.PrintArea" localSheetId="0" hidden="1">'Bitzer motor 2'!$A$1:$N$360</definedName>
    <definedName name="Z_8DEE2282_8C7D_474E_BD84_564F07DF6853_.wvu.Rows" localSheetId="0" hidden="1">'Bitzer motor 2'!#REF!</definedName>
    <definedName name="Z_BA7E6719_6AAA_48E0_A2A3_600BCC0CA9F6_.wvu.PrintArea" localSheetId="0" hidden="1">'Bitzer motor 2'!$A$1:$N$360</definedName>
    <definedName name="Z_BA7E6719_6AAA_48E0_A2A3_600BCC0CA9F6_.wvu.Rows" localSheetId="0" hidden="1">'Bitzer motor 2'!#REF!</definedName>
    <definedName name="_xlnm.Print_Area" localSheetId="0">'Bitzer motor 2'!$A$1:$N$360</definedName>
  </definedNames>
  <calcPr calcId="125725"/>
  <customWorkbookViews>
    <customWorkbookView name="Acer - Личное представление" guid="{8DEE2282-8C7D-474E-BD84-564F07DF6853}" mergeInterval="0" personalView="1" maximized="1" xWindow="1" yWindow="1" windowWidth="1280" windowHeight="575" tabRatio="782" activeSheetId="1"/>
    <customWorkbookView name="Алексей - Личное представление" guid="{BA7E6719-6AAA-48E0-A2A3-600BCC0CA9F6}" mergeInterval="0" personalView="1" maximized="1" xWindow="1" yWindow="1" windowWidth="1440" windowHeight="675" tabRatio="782" activeSheetId="1"/>
  </customWorkbookViews>
</workbook>
</file>

<file path=xl/calcChain.xml><?xml version="1.0" encoding="utf-8"?>
<calcChain xmlns="http://schemas.openxmlformats.org/spreadsheetml/2006/main">
  <c r="T82" i="1"/>
  <c r="T83"/>
  <c r="T84"/>
  <c r="T85"/>
  <c r="T86"/>
  <c r="T87"/>
  <c r="V87"/>
  <c r="T88"/>
  <c r="T89"/>
  <c r="T90"/>
  <c r="T91"/>
  <c r="T92"/>
  <c r="P61" i="2"/>
  <c r="P60"/>
  <c r="P59"/>
  <c r="P58"/>
  <c r="P56"/>
  <c r="P55"/>
  <c r="P54"/>
  <c r="P53"/>
  <c r="P52"/>
  <c r="P51"/>
  <c r="P50"/>
  <c r="P49"/>
  <c r="P48"/>
  <c r="P47"/>
  <c r="P46"/>
  <c r="T29"/>
  <c r="T28"/>
  <c r="T26"/>
  <c r="T25"/>
  <c r="T24"/>
  <c r="T23"/>
  <c r="T22"/>
  <c r="T21"/>
  <c r="T20"/>
  <c r="T19"/>
  <c r="T18"/>
  <c r="T17"/>
  <c r="V16"/>
  <c r="T16"/>
  <c r="T15"/>
  <c r="T14"/>
  <c r="T13"/>
  <c r="T12"/>
  <c r="T11"/>
  <c r="P230" i="1"/>
  <c r="P231"/>
  <c r="P232"/>
  <c r="P233"/>
  <c r="P234"/>
  <c r="P235"/>
  <c r="P236"/>
  <c r="P237"/>
  <c r="P238"/>
  <c r="P239"/>
  <c r="P241"/>
  <c r="P242"/>
  <c r="P243"/>
  <c r="P244"/>
  <c r="P229"/>
  <c r="T134"/>
  <c r="T133"/>
  <c r="T132"/>
  <c r="T131"/>
  <c r="T129"/>
  <c r="T128"/>
  <c r="T127"/>
  <c r="T126"/>
  <c r="T125"/>
  <c r="T124"/>
  <c r="T123"/>
  <c r="T122"/>
  <c r="T121"/>
  <c r="T120"/>
  <c r="T119"/>
  <c r="T118"/>
  <c r="T117"/>
  <c r="T116"/>
  <c r="T115"/>
  <c r="T114"/>
  <c r="T100"/>
  <c r="T99"/>
  <c r="T97"/>
  <c r="T96"/>
  <c r="T95"/>
  <c r="T94"/>
  <c r="T93"/>
</calcChain>
</file>

<file path=xl/sharedStrings.xml><?xml version="1.0" encoding="utf-8"?>
<sst xmlns="http://schemas.openxmlformats.org/spreadsheetml/2006/main" count="613" uniqueCount="327">
  <si>
    <t>---</t>
  </si>
  <si>
    <t>Дополнительные опции:</t>
  </si>
  <si>
    <t>Модель агрегата</t>
  </si>
  <si>
    <t>К</t>
  </si>
  <si>
    <t>M</t>
  </si>
  <si>
    <t>•      температура кипения tо = -10 °С</t>
  </si>
  <si>
    <t>R404a</t>
  </si>
  <si>
    <t>О</t>
  </si>
  <si>
    <t>В</t>
  </si>
  <si>
    <t>Р</t>
  </si>
  <si>
    <t>на базе 4-х компрессоров</t>
  </si>
  <si>
    <t>на базе 3-х компрессоров</t>
  </si>
  <si>
    <t>на базе 2-х компрессоров</t>
  </si>
  <si>
    <t>Агрегаты компрессорно-ресиверные на базе полугерметичных компрессоров BITZER</t>
  </si>
  <si>
    <t>Стандартная комплектация агрегата:</t>
  </si>
  <si>
    <t>Агрегаты многокомпрессорные на базе полугерметичных компрессоров BITZER</t>
  </si>
  <si>
    <r>
      <rPr>
        <b/>
        <sz val="10"/>
        <rFont val="Arial"/>
        <family val="2"/>
        <charset val="204"/>
      </rPr>
      <t>О</t>
    </r>
    <r>
      <rPr>
        <sz val="10"/>
        <rFont val="Arial"/>
        <family val="2"/>
        <charset val="204"/>
      </rPr>
      <t xml:space="preserve"> - отделитель жидкости</t>
    </r>
  </si>
  <si>
    <r>
      <t>М -</t>
    </r>
    <r>
      <rPr>
        <sz val="10"/>
        <rFont val="Arial"/>
        <family val="2"/>
        <charset val="204"/>
      </rPr>
      <t xml:space="preserve"> отделитель масла</t>
    </r>
  </si>
  <si>
    <r>
      <rPr>
        <b/>
        <sz val="10"/>
        <rFont val="Arial"/>
        <family val="2"/>
        <charset val="204"/>
      </rPr>
      <t>В -</t>
    </r>
    <r>
      <rPr>
        <sz val="10"/>
        <rFont val="Arial"/>
        <family val="2"/>
        <charset val="204"/>
      </rPr>
      <t xml:space="preserve"> вентилятор обдува головки блока цилиндров (для среднетемпературных агрегатов).</t>
    </r>
  </si>
  <si>
    <r>
      <rPr>
        <b/>
        <sz val="10"/>
        <rFont val="Arial"/>
        <family val="2"/>
        <charset val="204"/>
      </rPr>
      <t>Д</t>
    </r>
    <r>
      <rPr>
        <b/>
        <vertAlign val="subscript"/>
        <sz val="10"/>
        <rFont val="Arial"/>
        <family val="2"/>
        <charset val="204"/>
      </rPr>
      <t>2</t>
    </r>
    <r>
      <rPr>
        <b/>
        <sz val="10"/>
        <rFont val="Arial"/>
        <family val="2"/>
        <charset val="204"/>
      </rPr>
      <t xml:space="preserve"> - </t>
    </r>
    <r>
      <rPr>
        <sz val="10"/>
        <rFont val="Arial"/>
        <family val="2"/>
        <charset val="204"/>
      </rPr>
      <t>система регулирования давления конденсации на линии горячего газа</t>
    </r>
  </si>
  <si>
    <r>
      <t>Ø</t>
    </r>
    <r>
      <rPr>
        <sz val="7"/>
        <rFont val="Times New Roman"/>
        <family val="1"/>
        <charset val="204"/>
      </rPr>
      <t xml:space="preserve">  </t>
    </r>
    <r>
      <rPr>
        <sz val="10"/>
        <rFont val="Arial"/>
        <family val="2"/>
        <charset val="204"/>
      </rPr>
      <t>Полугерметичные компрессоры (запорные вентили на всасывании и нагнетании, картерные нагреватели, реле контроля смазки (начиная с модели 4J-13.2),</t>
    </r>
    <r>
      <rPr>
        <sz val="12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вентиляторы обдува головок блоков цилиндров (для низкотемпературных агрегатов), система охлаждения впрыском жидкого хладагента CIC (начиная с модели 4VCS-6.2,  только для R22)</t>
    </r>
  </si>
  <si>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- вентилятор обдува головки компрессора (для среднетемпературного агрегата)</t>
    </r>
  </si>
  <si>
    <t>Стандартная комплектация ресиверной станции:</t>
  </si>
  <si>
    <t>МНОГОКОМПРЕССОРНЫЕ АГРЕГАТЫ СРЕДНЕТЕМПЕРАТУРНЫЕ</t>
  </si>
  <si>
    <t>МНОГОКОМПРЕССОРНЫЕ АГРЕГАТЫ НИЗКОТЕМПЕРАТУРНЫЕ</t>
  </si>
  <si>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Нагнетательная линия (коллектор, запорный вентиль на выходе из агрегата).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Система отделения и возврата масла в компрессоры (маслоотделитель, маслосборник (заправлен маслом), электронные регуляторы уровня масла,  масляный фильтр)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Всасывающая линия (фильтр-очиститель, коллектор, запорный вентиль)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Прессостаты высокого и низкого давления.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Манометры высокого и низкого давления.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Комплект виброопор.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Пылевлагозащищенный шкаф управления агрегатом и конденсаторам.                                  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Ресиверная станция.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Документация (паспорт, руководство по эксплуатации, схемы электрических подключений).
</t>
    </r>
  </si>
  <si>
    <r>
      <t>(температура конденсации t</t>
    </r>
    <r>
      <rPr>
        <i/>
        <vertAlign val="subscript"/>
        <sz val="8"/>
        <rFont val="Arial"/>
        <family val="2"/>
        <charset val="204"/>
      </rPr>
      <t>конд</t>
    </r>
    <r>
      <rPr>
        <i/>
        <sz val="8"/>
        <rFont val="Arial"/>
        <family val="2"/>
        <charset val="204"/>
      </rPr>
      <t xml:space="preserve"> = +45 °С / температура кипения t</t>
    </r>
    <r>
      <rPr>
        <i/>
        <vertAlign val="subscript"/>
        <sz val="8"/>
        <rFont val="Arial"/>
        <family val="2"/>
        <charset val="204"/>
      </rPr>
      <t>о</t>
    </r>
    <r>
      <rPr>
        <i/>
        <sz val="8"/>
        <rFont val="Arial"/>
        <family val="2"/>
        <charset val="204"/>
      </rPr>
      <t xml:space="preserve"> = -10 °С)</t>
    </r>
  </si>
  <si>
    <r>
      <t>Q</t>
    </r>
    <r>
      <rPr>
        <vertAlign val="subscript"/>
        <sz val="9"/>
        <rFont val="Arial"/>
        <family val="2"/>
        <charset val="204"/>
      </rPr>
      <t>о</t>
    </r>
    <r>
      <rPr>
        <sz val="9"/>
        <rFont val="Arial"/>
        <family val="2"/>
        <charset val="204"/>
      </rPr>
      <t xml:space="preserve"> - холодопроизводительность при следующих условиях: </t>
    </r>
  </si>
  <si>
    <t>АГРЕГАТЫ КОМПРЕССОРНО-РЕСИВЕРНЫЕ                                                                                                          СРЕДНЕТЕМПЕРАТУРНЫЕ</t>
  </si>
  <si>
    <t>АГРЕГАТЫ КОМПРЕССОРНО-РЕСИВЕРНЫЕ                                                                                                          НИЗКОТЕМПЕРАТУРНЫЕ</t>
  </si>
  <si>
    <t>Опции по запросу:</t>
  </si>
  <si>
    <r>
      <rPr>
        <b/>
        <sz val="10"/>
        <rFont val="Arial"/>
        <family val="2"/>
        <charset val="204"/>
      </rPr>
      <t>Р</t>
    </r>
    <r>
      <rPr>
        <b/>
        <vertAlign val="sub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регулятор скорости вращения вентиляторов конденсатора</t>
    </r>
  </si>
  <si>
    <r>
      <rPr>
        <b/>
        <sz val="10"/>
        <rFont val="Arial"/>
        <family val="2"/>
        <charset val="204"/>
      </rPr>
      <t>Н</t>
    </r>
    <r>
      <rPr>
        <b/>
        <vertAlign val="sub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подогрев жидкостного ресивера.</t>
    </r>
  </si>
  <si>
    <r>
      <rPr>
        <b/>
        <sz val="10"/>
        <rFont val="Arial"/>
        <family val="2"/>
        <charset val="204"/>
      </rPr>
      <t>Зв -</t>
    </r>
    <r>
      <rPr>
        <sz val="10"/>
        <rFont val="Arial"/>
        <family val="2"/>
        <charset val="204"/>
      </rPr>
      <t xml:space="preserve"> запорные вентили на линии нагнетания и всасывания</t>
    </r>
  </si>
  <si>
    <r>
      <rPr>
        <b/>
        <sz val="10"/>
        <rFont val="Arial"/>
        <family val="2"/>
        <charset val="204"/>
      </rPr>
      <t>Зк -</t>
    </r>
    <r>
      <rPr>
        <sz val="10"/>
        <rFont val="Arial"/>
        <family val="2"/>
        <charset val="204"/>
      </rPr>
      <t xml:space="preserve"> шумоизолированный защитный корпус</t>
    </r>
  </si>
  <si>
    <r>
      <t>Q</t>
    </r>
    <r>
      <rPr>
        <i/>
        <vertAlign val="subscript"/>
        <sz val="9"/>
        <rFont val="Arial"/>
        <family val="2"/>
        <charset val="204"/>
      </rPr>
      <t xml:space="preserve">о </t>
    </r>
    <r>
      <rPr>
        <i/>
        <sz val="9"/>
        <rFont val="Arial"/>
        <family val="2"/>
        <charset val="204"/>
      </rPr>
      <t>- холодопроизводительность при следующих условиях:</t>
    </r>
  </si>
  <si>
    <r>
      <t>•      температура конденсации t</t>
    </r>
    <r>
      <rPr>
        <i/>
        <vertAlign val="subscript"/>
        <sz val="9"/>
        <rFont val="Arial"/>
        <family val="2"/>
        <charset val="204"/>
      </rPr>
      <t>конд</t>
    </r>
    <r>
      <rPr>
        <i/>
        <sz val="9"/>
        <rFont val="Arial"/>
        <family val="2"/>
        <charset val="204"/>
      </rPr>
      <t xml:space="preserve"> = +45 °С</t>
    </r>
  </si>
  <si>
    <r>
      <t>•      температура кипения t</t>
    </r>
    <r>
      <rPr>
        <i/>
        <vertAlign val="subscript"/>
        <sz val="9"/>
        <rFont val="Arial"/>
        <family val="2"/>
        <charset val="204"/>
      </rPr>
      <t>о</t>
    </r>
    <r>
      <rPr>
        <i/>
        <sz val="9"/>
        <rFont val="Arial"/>
        <family val="2"/>
        <charset val="204"/>
      </rPr>
      <t xml:space="preserve"> = -35 °С</t>
    </r>
  </si>
  <si>
    <r>
      <t>Q</t>
    </r>
    <r>
      <rPr>
        <i/>
        <vertAlign val="subscript"/>
        <sz val="9"/>
        <rFont val="Arial"/>
        <family val="2"/>
        <charset val="204"/>
      </rPr>
      <t>о</t>
    </r>
    <r>
      <rPr>
        <i/>
        <sz val="9"/>
        <rFont val="Arial"/>
        <family val="2"/>
        <charset val="204"/>
      </rPr>
      <t xml:space="preserve"> - холодопроизводительность при следующих условиях:</t>
    </r>
  </si>
  <si>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Вертикальный ресивер со смотровыми стеклами и запорным вентилем на входе и выходе.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Разборный фильтр со сменным картриджем, смотровое стекло и запорный вентиль на жидкостной линии.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Предохранительный клапан на ресивере.
</t>
    </r>
  </si>
  <si>
    <t>W</t>
  </si>
  <si>
    <t>Стоимость (евро)</t>
  </si>
  <si>
    <r>
      <rPr>
        <b/>
        <sz val="10"/>
        <rFont val="Arial"/>
        <family val="2"/>
        <charset val="204"/>
      </rPr>
      <t>К</t>
    </r>
    <r>
      <rPr>
        <sz val="10"/>
        <rFont val="Arial"/>
        <family val="2"/>
        <charset val="204"/>
      </rPr>
      <t xml:space="preserve"> - обратный клапан на линии нагнетания (начиная с серии 4J… устанавливается байпасная линия)</t>
    </r>
  </si>
  <si>
    <r>
      <rPr>
        <b/>
        <sz val="10"/>
        <rFont val="Arial"/>
        <family val="2"/>
        <charset val="204"/>
      </rPr>
      <t>W -</t>
    </r>
    <r>
      <rPr>
        <sz val="10"/>
        <rFont val="Arial"/>
        <family val="2"/>
        <charset val="204"/>
      </rPr>
      <t xml:space="preserve"> виброгасители на каждый компрессор</t>
    </r>
  </si>
  <si>
    <t xml:space="preserve"> </t>
  </si>
  <si>
    <t>Зв</t>
  </si>
  <si>
    <t>SKB3400300</t>
  </si>
  <si>
    <t>SKB3400400</t>
  </si>
  <si>
    <t>SKB3400750</t>
  </si>
  <si>
    <t>SK2403</t>
  </si>
  <si>
    <t>SK3401</t>
  </si>
  <si>
    <t>SK3402</t>
  </si>
  <si>
    <t>SK3403</t>
  </si>
  <si>
    <t>SK4401</t>
  </si>
  <si>
    <t>SK4402</t>
  </si>
  <si>
    <t>SK4403</t>
  </si>
  <si>
    <t>SKB3400550</t>
  </si>
  <si>
    <t>SKB3400220</t>
  </si>
  <si>
    <r>
      <rPr>
        <b/>
        <sz val="10"/>
        <rFont val="Arial"/>
        <family val="2"/>
        <charset val="204"/>
      </rPr>
      <t>Р</t>
    </r>
    <r>
      <rPr>
        <b/>
        <vertAlign val="subscript"/>
        <sz val="10"/>
        <rFont val="Arial"/>
        <family val="2"/>
        <charset val="204"/>
      </rPr>
      <t>2E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преобразователь частоты типа SKD (EMERSON)</t>
    </r>
  </si>
  <si>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Полугерметичный компрессор (запорные вентили на всасывании и нагнетании, картерный нагреватель, реле контроля смазки (начиная с модели 4JE-13.2), вентилятор обдува головки блока цилиндров (для низкотемпературных агрегатов), система охлаждения впрыском жидкого хладагента CIC (начиная с модели 4VES-6.2, только для R22).</t>
    </r>
  </si>
  <si>
    <t>Cтоимость дополнительных опций (евро)</t>
  </si>
  <si>
    <t>Cтоимость дополнительных опций (EURO)</t>
  </si>
  <si>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Жидкостной ресивер с запорным вентилем на входе и выходе.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Жидкостная линия (фильтр-осушитель, смотровое стекло.)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Всасывающая линия (фильтр-очиститель).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Виброгасители на линии всасывания и нагнетания.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Прессостаты высокого и низкого давления.
</t>
    </r>
    <r>
      <rPr>
        <sz val="10"/>
        <rFont val="Wingdings"/>
        <charset val="2"/>
      </rPr>
      <t>Ø</t>
    </r>
    <r>
      <rPr>
        <sz val="10"/>
        <rFont val="Arial"/>
        <family val="2"/>
        <charset val="204"/>
      </rPr>
      <t xml:space="preserve"> Пылевлагозащищенный шкаф управления агрегатом и конденсатором.
</t>
    </r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Документация (паспорт, руководство по эксплуатации, схемы электрических подключений).
</t>
    </r>
  </si>
  <si>
    <r>
      <rPr>
        <b/>
        <sz val="10"/>
        <rFont val="Arial"/>
        <family val="2"/>
        <charset val="204"/>
      </rPr>
      <t>Р</t>
    </r>
    <r>
      <rPr>
        <b/>
        <vertAlign val="subscript"/>
        <sz val="10"/>
        <rFont val="Arial"/>
        <family val="2"/>
        <charset val="204"/>
      </rPr>
      <t>1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регулятор производительности компрессора 50/100, начиная с модели 6J… 33/66/100</t>
    </r>
  </si>
  <si>
    <r>
      <rPr>
        <b/>
        <sz val="10"/>
        <rFont val="Arial"/>
        <family val="2"/>
        <charset val="204"/>
      </rPr>
      <t>Р</t>
    </r>
    <r>
      <rPr>
        <b/>
        <vertAlign val="subscript"/>
        <sz val="10"/>
        <rFont val="Arial"/>
        <family val="2"/>
        <charset val="204"/>
      </rPr>
      <t>2D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преобразователь частоты типа AKD (Danfoss)</t>
    </r>
  </si>
  <si>
    <r>
      <rPr>
        <b/>
        <sz val="10"/>
        <rFont val="Arial"/>
        <family val="2"/>
        <charset val="204"/>
      </rPr>
      <t>Д</t>
    </r>
    <r>
      <rPr>
        <b/>
        <vertAlign val="subscript"/>
        <sz val="10"/>
        <rFont val="Arial"/>
        <family val="2"/>
        <charset val="204"/>
      </rPr>
      <t>1</t>
    </r>
    <r>
      <rPr>
        <b/>
        <sz val="10"/>
        <rFont val="Arial"/>
        <family val="2"/>
        <charset val="204"/>
      </rPr>
      <t xml:space="preserve"> - </t>
    </r>
    <r>
      <rPr>
        <sz val="10"/>
        <rFont val="Arial"/>
        <family val="2"/>
        <charset val="204"/>
      </rPr>
      <t>система регулирования давления конденсации ни жидкостной линии</t>
    </r>
  </si>
  <si>
    <r>
      <rPr>
        <b/>
        <sz val="10"/>
        <rFont val="Arial"/>
        <family val="2"/>
        <charset val="204"/>
      </rPr>
      <t>Д</t>
    </r>
    <r>
      <rPr>
        <b/>
        <vertAlign val="sub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- </t>
    </r>
    <r>
      <rPr>
        <sz val="10"/>
        <rFont val="Arial"/>
        <family val="2"/>
        <charset val="204"/>
      </rPr>
      <t>обратный клапан на линии слива хладагента в ресивер</t>
    </r>
  </si>
  <si>
    <r>
      <rPr>
        <b/>
        <sz val="10"/>
        <rFont val="Arial"/>
        <family val="2"/>
        <charset val="204"/>
      </rPr>
      <t>Н</t>
    </r>
    <r>
      <rPr>
        <b/>
        <vertAlign val="subscript"/>
        <sz val="10"/>
        <rFont val="Arial"/>
        <family val="2"/>
        <charset val="204"/>
      </rPr>
      <t>1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дополнительный картерный нагреватель.</t>
    </r>
  </si>
  <si>
    <r>
      <rPr>
        <b/>
        <sz val="10"/>
        <rFont val="Arial"/>
        <family val="2"/>
        <charset val="204"/>
      </rPr>
      <t>Н</t>
    </r>
    <r>
      <rPr>
        <b/>
        <vertAlign val="subscript"/>
        <sz val="10"/>
        <rFont val="Arial"/>
        <family val="2"/>
        <charset val="204"/>
      </rPr>
      <t>2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подогрев маслосборника</t>
    </r>
  </si>
  <si>
    <r>
      <rPr>
        <b/>
        <sz val="10"/>
        <rFont val="Arial"/>
        <family val="2"/>
        <charset val="204"/>
      </rPr>
      <t>Н</t>
    </r>
    <r>
      <rPr>
        <b/>
        <vertAlign val="subscript"/>
        <sz val="10"/>
        <rFont val="Arial"/>
        <family val="2"/>
        <charset val="204"/>
      </rPr>
      <t>4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подогрев шкафа управления</t>
    </r>
  </si>
  <si>
    <r>
      <rPr>
        <b/>
        <sz val="10"/>
        <rFont val="Arial"/>
        <family val="2"/>
        <charset val="204"/>
      </rPr>
      <t>Т</t>
    </r>
    <r>
      <rPr>
        <b/>
        <vertAlign val="subscript"/>
        <sz val="10"/>
        <rFont val="Arial"/>
        <family val="2"/>
        <charset val="204"/>
      </rPr>
      <t>1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переохладитель на жидкостную линию</t>
    </r>
  </si>
  <si>
    <r>
      <rPr>
        <b/>
        <sz val="10"/>
        <rFont val="Arial"/>
        <family val="2"/>
        <charset val="204"/>
      </rPr>
      <t>Гш -</t>
    </r>
    <r>
      <rPr>
        <sz val="10"/>
        <rFont val="Arial"/>
        <family val="2"/>
        <charset val="204"/>
      </rPr>
      <t xml:space="preserve"> глушитель шума на линии нагнетания</t>
    </r>
  </si>
  <si>
    <r>
      <rPr>
        <b/>
        <sz val="10"/>
        <rFont val="Arial"/>
        <family val="2"/>
        <charset val="204"/>
      </rPr>
      <t>П -</t>
    </r>
    <r>
      <rPr>
        <sz val="10"/>
        <rFont val="Arial"/>
        <family val="2"/>
        <charset val="204"/>
      </rPr>
      <t xml:space="preserve"> плавный пуск</t>
    </r>
  </si>
  <si>
    <r>
      <rPr>
        <b/>
        <sz val="10"/>
        <rFont val="Arial"/>
        <family val="2"/>
        <charset val="204"/>
      </rPr>
      <t>Ум -</t>
    </r>
    <r>
      <rPr>
        <sz val="10"/>
        <rFont val="Arial"/>
        <family val="2"/>
        <charset val="204"/>
      </rPr>
      <t xml:space="preserve"> контроль уровня масла в компрессоре (OW4)</t>
    </r>
  </si>
  <si>
    <r>
      <rPr>
        <b/>
        <sz val="10"/>
        <rFont val="Arial"/>
        <family val="2"/>
        <charset val="204"/>
      </rPr>
      <t>Уж -</t>
    </r>
    <r>
      <rPr>
        <sz val="10"/>
        <rFont val="Arial"/>
        <family val="2"/>
        <charset val="204"/>
      </rPr>
      <t xml:space="preserve"> контроль уровня жидкости в жидкостном ресивере</t>
    </r>
  </si>
  <si>
    <r>
      <rPr>
        <b/>
        <sz val="10"/>
        <rFont val="Arial"/>
        <family val="2"/>
        <charset val="204"/>
      </rPr>
      <t>КлК -</t>
    </r>
    <r>
      <rPr>
        <sz val="10"/>
        <rFont val="Arial"/>
        <family val="2"/>
        <charset val="204"/>
      </rPr>
      <t xml:space="preserve"> клеммная коробка (в случае если щит отдельно от агрегата)</t>
    </r>
  </si>
  <si>
    <t>(температура конденсации tконд = +45 °С / температура кипения tо = -10 °С)</t>
  </si>
  <si>
    <t>(температура конденсации tконд = +45 °С / температура кипения tо = -35 °С)</t>
  </si>
  <si>
    <t>KСТ B 2HES-1Y</t>
  </si>
  <si>
    <t>КСТ B 2FES-2Y</t>
  </si>
  <si>
    <t>КСТ B 2EES-2Y</t>
  </si>
  <si>
    <t>КСТ B 2DES-2Y</t>
  </si>
  <si>
    <t>КСТ B 2CES-3Y</t>
  </si>
  <si>
    <t>КСТ B 4FES-3Y</t>
  </si>
  <si>
    <t>КСТ B 4EES-4Y</t>
  </si>
  <si>
    <t>КСТ B 4DES-5Y</t>
  </si>
  <si>
    <t>КСТ B 4CES-6Y</t>
  </si>
  <si>
    <t>КСТ B 4VES-7Y</t>
  </si>
  <si>
    <t>КСТ B 4TES-9Y</t>
  </si>
  <si>
    <t>КСТ B 4PES-12Y</t>
  </si>
  <si>
    <t>КСТ B 4NES-14Y</t>
  </si>
  <si>
    <t>КСТ B 4JE-15Y</t>
  </si>
  <si>
    <t>КСТ B 4HE-18Y</t>
  </si>
  <si>
    <t>КСТ B 4GE-23Y</t>
  </si>
  <si>
    <t>КСТ B 4FE-28Y</t>
  </si>
  <si>
    <t>КСТ B 6JE-25Y</t>
  </si>
  <si>
    <t>КСТ B 6HE-28Y</t>
  </si>
  <si>
    <t>КСТ B 6GE-34Y</t>
  </si>
  <si>
    <t>КСТ B 6FE-44Y</t>
  </si>
  <si>
    <t>КНТ B 2HES-1Y</t>
  </si>
  <si>
    <t>КНТ B 2FES-2Y</t>
  </si>
  <si>
    <t>КНТ B 2EES-2Y</t>
  </si>
  <si>
    <t>КНТ B 2DES-2Y</t>
  </si>
  <si>
    <t>КНТ B 2CES-3Y</t>
  </si>
  <si>
    <t>КНТ B 4FES-3Y</t>
  </si>
  <si>
    <t>КНТ B 4EES-4Y</t>
  </si>
  <si>
    <t>КНТ B 4DES-5Y</t>
  </si>
  <si>
    <t>КНТ B 4CES-6Y</t>
  </si>
  <si>
    <t>КНТ B 4VES-7Y</t>
  </si>
  <si>
    <t>КНТ B 4TES-9Y</t>
  </si>
  <si>
    <t>КНТ B 4PES-12Y</t>
  </si>
  <si>
    <t>КНТ B 4NES-14Y</t>
  </si>
  <si>
    <t>КНТ B 4JE-15Y</t>
  </si>
  <si>
    <t>КНТ B 4HE-18Y</t>
  </si>
  <si>
    <t>КНТ B 4GE-23Y</t>
  </si>
  <si>
    <t>КНТ B 4FE-28Y</t>
  </si>
  <si>
    <t>КНТ B 6JE-25Y</t>
  </si>
  <si>
    <t>КНТ B 6HE-28Y</t>
  </si>
  <si>
    <t>КНТ B 6GE-34Y</t>
  </si>
  <si>
    <t>КНТ B 6FE-44Y</t>
  </si>
  <si>
    <t>КНТ B 2х2FES-2Y</t>
  </si>
  <si>
    <t>КНТ B 2х2EES-2Y</t>
  </si>
  <si>
    <t>КНТ B 2х2DES-2Y</t>
  </si>
  <si>
    <t>КНТ B 2х2CES-3Y</t>
  </si>
  <si>
    <t>КНТ B 2х4FES-3Y</t>
  </si>
  <si>
    <t>КНТ B 2х4EES-4Y</t>
  </si>
  <si>
    <t>КНТ B 2х4DES-5Y</t>
  </si>
  <si>
    <t>КНТ B 2х4CES-6Y</t>
  </si>
  <si>
    <t>КНТ B 2х4VES-7Y</t>
  </si>
  <si>
    <t>КНТ B 2х4TES-9Y</t>
  </si>
  <si>
    <t>КНТ B 2х4PES-12Y</t>
  </si>
  <si>
    <t>КНТ B 2х4NES-14Y</t>
  </si>
  <si>
    <t>КНТ B 2х4JE-15Y</t>
  </si>
  <si>
    <t>КНТ B 2х4HE-18Y</t>
  </si>
  <si>
    <t>КНТ B 2х4GE-23Y</t>
  </si>
  <si>
    <t>КНТ B 2х4FE-28Y</t>
  </si>
  <si>
    <t>КНТ B 2х6JE-25Y</t>
  </si>
  <si>
    <t>КНТ B 2х6HE-28Y</t>
  </si>
  <si>
    <t>КНТ B 2х6GE-34Y</t>
  </si>
  <si>
    <t>КНТ B 2х6FE-44Y</t>
  </si>
  <si>
    <t>КНТ B 3х2EES-2Y</t>
  </si>
  <si>
    <t>КНТ B 3х2DES-2Y</t>
  </si>
  <si>
    <t>КНТ B 3х2CES-3Y</t>
  </si>
  <si>
    <t>КНТ B 3х4FES-3Y</t>
  </si>
  <si>
    <t>КНТ B 3х4EES-4Y</t>
  </si>
  <si>
    <t>КНТ B 3х4DES-5Y</t>
  </si>
  <si>
    <t>КНТ B 3х4CES-6Y</t>
  </si>
  <si>
    <t>КНТ B 3х4VES-7Y</t>
  </si>
  <si>
    <t>КНТ B 3х4TES-9Y</t>
  </si>
  <si>
    <t>КНТ B 3х4PES-12Y</t>
  </si>
  <si>
    <t>КНТ B 3х4NES-14Y</t>
  </si>
  <si>
    <t>КНТ B 3х4JE-15Y</t>
  </si>
  <si>
    <t>КНТ B 3х4HE-18Y</t>
  </si>
  <si>
    <t>КНТ B 3х4GE-23Y</t>
  </si>
  <si>
    <t>КНТ B 3х4FE-28Y</t>
  </si>
  <si>
    <t>КНТ B 3х6JE-25Y</t>
  </si>
  <si>
    <t>КНТ B 3х6HE-28Y</t>
  </si>
  <si>
    <t>КНТ B 3х6GE-34Y</t>
  </si>
  <si>
    <t>КНТ B 3х6FE-44Y</t>
  </si>
  <si>
    <t>КНТ B 4х4FES-3Y</t>
  </si>
  <si>
    <t>КНТ B 4х4EES-4Y</t>
  </si>
  <si>
    <t>КНТ B 4х4DES-5Y</t>
  </si>
  <si>
    <t>КНТ B 4х4CES-6Y</t>
  </si>
  <si>
    <t>КНТ B 4х4VES-7Y</t>
  </si>
  <si>
    <t>КНТ B 4х4TES-9Y</t>
  </si>
  <si>
    <t>КНТ B 4х4PES-12Y</t>
  </si>
  <si>
    <t>КНТ B 4х4NES-14Y</t>
  </si>
  <si>
    <t>КНТ B 4х4JE-15Y</t>
  </si>
  <si>
    <t>КНТ B 4х4HE-18Y</t>
  </si>
  <si>
    <t>КНТ B 4х4GE-23Y</t>
  </si>
  <si>
    <t>КНТ B 4х4FE-28Y</t>
  </si>
  <si>
    <t>КНТ B 4х6JE-25Y</t>
  </si>
  <si>
    <t>КНТ B 4х6HE-28Y</t>
  </si>
  <si>
    <t>КНТ B 4х6GE-34Y</t>
  </si>
  <si>
    <t>КНТ B 4х6FE-44Y</t>
  </si>
  <si>
    <t>КСТ B 2х2HES-1Y</t>
  </si>
  <si>
    <t>КСТ B 2х2FES-2Y</t>
  </si>
  <si>
    <t>КСТ B 2х2EES-2Y</t>
  </si>
  <si>
    <t>КСТ B 2х2DES-2Y</t>
  </si>
  <si>
    <t>КСТ B 2х2CES-3Y</t>
  </si>
  <si>
    <t>КСТ B 2х4FES-3Y</t>
  </si>
  <si>
    <t>КСТ B 2х4EES-4Y</t>
  </si>
  <si>
    <t>КСТ B 2х4DES-5Y</t>
  </si>
  <si>
    <t>КСТ B 2х4CES-6Y</t>
  </si>
  <si>
    <t>КСТ B 2х4VES-7Y</t>
  </si>
  <si>
    <t>КСТ B 2х4TES-9Y</t>
  </si>
  <si>
    <t>КСТ B 2х4PES-12Y</t>
  </si>
  <si>
    <t>КСТ B 2х4NES-14Y</t>
  </si>
  <si>
    <t>КСТ B 2х4JE-15Y</t>
  </si>
  <si>
    <t>КСТ B 2х4HE-18Y</t>
  </si>
  <si>
    <t>КСТ B 2х4GE-23Y</t>
  </si>
  <si>
    <t>КСТ B 2х4FE-28Y</t>
  </si>
  <si>
    <t>КСТ B 2х6JE-25Y</t>
  </si>
  <si>
    <t>КСТ B 2х6HE-28Y</t>
  </si>
  <si>
    <t>КСТ B 2х6GE-34Y</t>
  </si>
  <si>
    <t>КСТ B 2х6FE-44Y</t>
  </si>
  <si>
    <t>КСТ B 3х2EES-2Y</t>
  </si>
  <si>
    <t>КСТ B 3х2DES-2Y</t>
  </si>
  <si>
    <t>КСТ B 3х2CES-3Y</t>
  </si>
  <si>
    <t>КСТ B 3х4FES-3Y</t>
  </si>
  <si>
    <t>КСТ B 3х4EES-4Y</t>
  </si>
  <si>
    <t>КСТ B 3х4DES-5Y</t>
  </si>
  <si>
    <t>КСТ B 3х4CES-6Y</t>
  </si>
  <si>
    <t>КСТ B 3х4VES-7Y</t>
  </si>
  <si>
    <t>КСТ B 3х4TES-9Y</t>
  </si>
  <si>
    <t>КСТ B 3х4PES-12Y</t>
  </si>
  <si>
    <t>КСТ B 3х4NES-14Y</t>
  </si>
  <si>
    <t>КСТ B 3х4JE-15Y</t>
  </si>
  <si>
    <t>КСТ B 3х4HE-18Y</t>
  </si>
  <si>
    <t>КСТ B 3х4GE-23Y</t>
  </si>
  <si>
    <t>КСТ B 3х4FE-28Y</t>
  </si>
  <si>
    <t>КСТ B 3х6JE-25Y</t>
  </si>
  <si>
    <t>КСТ B 3х6HE-28Y</t>
  </si>
  <si>
    <t>КСТ B 3х6GE-34Y</t>
  </si>
  <si>
    <t>КСТ B 3х6FE-44Y</t>
  </si>
  <si>
    <t>КСТ B 4х4FES-3Y</t>
  </si>
  <si>
    <t>КСТ B 4х4EES-4Y</t>
  </si>
  <si>
    <t>КСТ B 4х4DES-5Y</t>
  </si>
  <si>
    <t>КСТ B 4х4CES-6Y</t>
  </si>
  <si>
    <t>КСТ B 4х4VES-7Y</t>
  </si>
  <si>
    <t>КСТ B 4х4TES-9Y</t>
  </si>
  <si>
    <t>КСТ B 4х4PES-12Y</t>
  </si>
  <si>
    <t>КСТ B 4х4NES-14Y</t>
  </si>
  <si>
    <t>КСТ B 4х4JE-15Y</t>
  </si>
  <si>
    <t>КСТ B 4х4HE-18Y</t>
  </si>
  <si>
    <t>КСТ B 4х4GE-23Y</t>
  </si>
  <si>
    <t>КСТ B 4х4FE-28Y</t>
  </si>
  <si>
    <t>КСТ B 4х6JE-25Y</t>
  </si>
  <si>
    <t>КСТ B 4х6HE-28Y</t>
  </si>
  <si>
    <t>КСТ B 4х6GE-34Y</t>
  </si>
  <si>
    <t>КСТ B 4х6FE-44Y</t>
  </si>
  <si>
    <r>
      <t>Q</t>
    </r>
    <r>
      <rPr>
        <b/>
        <i/>
        <vertAlign val="subscript"/>
        <sz val="9"/>
        <color indexed="9"/>
        <rFont val="Arial"/>
        <family val="2"/>
        <charset val="204"/>
      </rPr>
      <t>o</t>
    </r>
    <r>
      <rPr>
        <b/>
        <i/>
        <sz val="9"/>
        <color indexed="9"/>
        <rFont val="Arial"/>
        <family val="2"/>
        <charset val="204"/>
      </rPr>
      <t xml:space="preserve">, кВт </t>
    </r>
  </si>
  <si>
    <t>КНТ B 2х2HES-1Y</t>
  </si>
  <si>
    <r>
      <t>Q</t>
    </r>
    <r>
      <rPr>
        <b/>
        <i/>
        <vertAlign val="subscript"/>
        <sz val="9"/>
        <color indexed="9"/>
        <rFont val="Arial"/>
        <family val="2"/>
        <charset val="204"/>
      </rPr>
      <t>o</t>
    </r>
    <r>
      <rPr>
        <b/>
        <i/>
        <sz val="9"/>
        <color indexed="9"/>
        <rFont val="Arial"/>
        <family val="2"/>
        <charset val="204"/>
      </rPr>
      <t xml:space="preserve">, кВт </t>
    </r>
  </si>
  <si>
    <r>
      <t>Д</t>
    </r>
    <r>
      <rPr>
        <b/>
        <i/>
        <vertAlign val="subscript"/>
        <sz val="9"/>
        <color indexed="9"/>
        <rFont val="Arial"/>
        <family val="2"/>
        <charset val="204"/>
      </rPr>
      <t>1</t>
    </r>
  </si>
  <si>
    <r>
      <t>Д</t>
    </r>
    <r>
      <rPr>
        <b/>
        <i/>
        <vertAlign val="subscript"/>
        <sz val="9"/>
        <color indexed="9"/>
        <rFont val="Arial"/>
        <family val="2"/>
        <charset val="204"/>
      </rPr>
      <t>2</t>
    </r>
  </si>
  <si>
    <r>
      <t>Д</t>
    </r>
    <r>
      <rPr>
        <b/>
        <i/>
        <vertAlign val="subscript"/>
        <sz val="9"/>
        <color indexed="9"/>
        <rFont val="Arial"/>
        <family val="2"/>
        <charset val="204"/>
      </rPr>
      <t>3</t>
    </r>
  </si>
  <si>
    <r>
      <t>Р</t>
    </r>
    <r>
      <rPr>
        <b/>
        <i/>
        <vertAlign val="subscript"/>
        <sz val="9"/>
        <color indexed="9"/>
        <rFont val="Arial"/>
        <family val="2"/>
        <charset val="204"/>
      </rPr>
      <t>1</t>
    </r>
  </si>
  <si>
    <r>
      <t>Р</t>
    </r>
    <r>
      <rPr>
        <b/>
        <i/>
        <vertAlign val="subscript"/>
        <sz val="9"/>
        <color indexed="9"/>
        <rFont val="Arial"/>
        <family val="2"/>
        <charset val="204"/>
      </rPr>
      <t>2D</t>
    </r>
  </si>
  <si>
    <r>
      <t>Р</t>
    </r>
    <r>
      <rPr>
        <b/>
        <i/>
        <vertAlign val="subscript"/>
        <sz val="9"/>
        <color indexed="9"/>
        <rFont val="Arial"/>
        <family val="2"/>
        <charset val="204"/>
      </rPr>
      <t>2E</t>
    </r>
  </si>
  <si>
    <r>
      <t>Д</t>
    </r>
    <r>
      <rPr>
        <b/>
        <vertAlign val="subscript"/>
        <sz val="9"/>
        <color indexed="9"/>
        <rFont val="Arial"/>
        <family val="2"/>
        <charset val="204"/>
      </rPr>
      <t>2</t>
    </r>
  </si>
  <si>
    <r>
      <t>Д</t>
    </r>
    <r>
      <rPr>
        <b/>
        <vertAlign val="subscript"/>
        <sz val="9"/>
        <color indexed="9"/>
        <rFont val="Arial"/>
        <family val="2"/>
        <charset val="204"/>
      </rPr>
      <t>1</t>
    </r>
  </si>
  <si>
    <r>
      <t>Д</t>
    </r>
    <r>
      <rPr>
        <b/>
        <vertAlign val="subscript"/>
        <sz val="9"/>
        <color indexed="9"/>
        <rFont val="Arial"/>
        <family val="2"/>
        <charset val="204"/>
      </rPr>
      <t>3</t>
    </r>
  </si>
  <si>
    <r>
      <t>Р</t>
    </r>
    <r>
      <rPr>
        <b/>
        <vertAlign val="subscript"/>
        <sz val="9"/>
        <color indexed="9"/>
        <rFont val="Arial"/>
        <family val="2"/>
        <charset val="204"/>
      </rPr>
      <t>2D</t>
    </r>
  </si>
  <si>
    <r>
      <t>Р</t>
    </r>
    <r>
      <rPr>
        <b/>
        <vertAlign val="subscript"/>
        <sz val="9"/>
        <color indexed="9"/>
        <rFont val="Arial"/>
        <family val="2"/>
        <charset val="204"/>
      </rPr>
      <t>2E</t>
    </r>
  </si>
  <si>
    <r>
      <t>Р</t>
    </r>
    <r>
      <rPr>
        <b/>
        <vertAlign val="subscript"/>
        <sz val="9"/>
        <color indexed="9"/>
        <rFont val="Arial"/>
        <family val="2"/>
        <charset val="204"/>
      </rPr>
      <t>1</t>
    </r>
  </si>
  <si>
    <t>КСТ B 2HES-2Y</t>
  </si>
  <si>
    <t>КСТоимоКСТь (евро)</t>
  </si>
  <si>
    <t>CтоимоКСТь дополнительных опций (EURO)</t>
  </si>
  <si>
    <t>КСТ B 2FES-3Y</t>
  </si>
  <si>
    <t>КСТ B 2EES-3Y</t>
  </si>
  <si>
    <t>КСТ B 2DES-3Y</t>
  </si>
  <si>
    <t>КСТ B 2CES-4Y</t>
  </si>
  <si>
    <t>КСТ B 4FES-5Y</t>
  </si>
  <si>
    <t>КСТ B 4EES-6Y</t>
  </si>
  <si>
    <t>КСТ B 4DES-7Y</t>
  </si>
  <si>
    <t>КСТ B 4CES-9Y</t>
  </si>
  <si>
    <t>КСТ B 4VES-10Y</t>
  </si>
  <si>
    <t>КСТ B 4TES-12Y</t>
  </si>
  <si>
    <t>КСТ B 4PES-15Y</t>
  </si>
  <si>
    <t>КСТ B 4NES-20Y</t>
  </si>
  <si>
    <t>КСТ B 4JE-22Y</t>
  </si>
  <si>
    <t>КСТ B 4HE-25Y</t>
  </si>
  <si>
    <t>КСТ B 4GE-30Y</t>
  </si>
  <si>
    <t>КСТ B 4FE-35Y</t>
  </si>
  <si>
    <t>КСТ B 6JE-33Y</t>
  </si>
  <si>
    <t>КСТ B 6HE-35Y</t>
  </si>
  <si>
    <t>КСТ B 6GE-40Y</t>
  </si>
  <si>
    <t>КСТ B 6FE-50Y</t>
  </si>
  <si>
    <t>КСТ B 2х2HES-2Y</t>
  </si>
  <si>
    <t>КСТ B 2х2FES-3Y</t>
  </si>
  <si>
    <t>КСТ B 2х2EES-3Y</t>
  </si>
  <si>
    <t>КСТ B 2х2DES-3Y</t>
  </si>
  <si>
    <t>КСТ B 2х2CES-4Y</t>
  </si>
  <si>
    <t>КСТ B 2х4FES-5Y</t>
  </si>
  <si>
    <t>КСТ B 2х4EES-6Y</t>
  </si>
  <si>
    <t>КСТ B 2х4DES-7Y</t>
  </si>
  <si>
    <t>КСТ B 2х4CES-9Y</t>
  </si>
  <si>
    <t>КСТ B 2х4VES-10Y</t>
  </si>
  <si>
    <t>КСТ B 2х4TES-12Y</t>
  </si>
  <si>
    <t>КСТ B 2х4PES-15Y</t>
  </si>
  <si>
    <t>КСТ B 2х4NES-20Y</t>
  </si>
  <si>
    <t>КСТ B 2х4JE-22Y</t>
  </si>
  <si>
    <t>КСТ B 2х4HE-25Y</t>
  </si>
  <si>
    <t>КСТ B 2х4GE-30Y</t>
  </si>
  <si>
    <t>КСТ B 2х4FE-35Y</t>
  </si>
  <si>
    <t>КСТ B 2х6JE-33Y</t>
  </si>
  <si>
    <t>КСТ B 2х6HE-35Y</t>
  </si>
  <si>
    <t>КСТ B 2х6GE-40Y</t>
  </si>
  <si>
    <t>КСТ B 2х6FE-50Y</t>
  </si>
  <si>
    <t>КСТ B 3х2EES-3Y</t>
  </si>
  <si>
    <t>КСТ B 3х2DES-3Y</t>
  </si>
  <si>
    <t>КСТ B 3х2CES-4Y</t>
  </si>
  <si>
    <t>КСТ B 3х4FES-5Y</t>
  </si>
  <si>
    <t>КСТ B 3х4EES-6Y</t>
  </si>
  <si>
    <t>КСТ B 3х4DES-7Y</t>
  </si>
  <si>
    <t>КСТ B 3х4CES-9Y</t>
  </si>
  <si>
    <t>КСТ B 3х4VES-10Y</t>
  </si>
  <si>
    <t>КСТ B 3х4TES-12Y</t>
  </si>
  <si>
    <t>КСТ B 3х4PES-15Y</t>
  </si>
  <si>
    <t>КСТ B 3х4NES-20Y</t>
  </si>
  <si>
    <t>КСТ B 3х4JE-22Y</t>
  </si>
  <si>
    <t>КСТ B 3х4HE-25Y</t>
  </si>
  <si>
    <t>КСТ B 3х4GE-30Y</t>
  </si>
  <si>
    <t>КСТ B 3х4FE-35Y</t>
  </si>
  <si>
    <t>КСТ B 3х6JE-33Y</t>
  </si>
  <si>
    <t>КСТ B 3х6HE-35Y</t>
  </si>
  <si>
    <t>КСТ B 3х6GE-40Y</t>
  </si>
  <si>
    <t>КСТ B 3х6FE-50Y</t>
  </si>
  <si>
    <t>КСТ B 4х4FES-5Y</t>
  </si>
  <si>
    <t>КСТ B 4х4EES-6Y</t>
  </si>
  <si>
    <t>КСТ B 4х4DES-7Y</t>
  </si>
  <si>
    <t>КСТ B 4х4CES-9Y</t>
  </si>
  <si>
    <t>КСТ B 4х4VES-10Y</t>
  </si>
  <si>
    <t>КСТ B 4х4TES-12Y</t>
  </si>
  <si>
    <t>КСТ B 4х4PES-15Y</t>
  </si>
  <si>
    <t>КСТ B 4х4NES-20Y</t>
  </si>
  <si>
    <t>КСТ B 4х4JE-22Y</t>
  </si>
  <si>
    <t>КСТ B 4х4HE-25Y</t>
  </si>
  <si>
    <t>КСТ B 4х4GE-30Y</t>
  </si>
  <si>
    <t>КСТ B 4х4FE-35Y</t>
  </si>
  <si>
    <t>КСТ B 4х6JE-33Y</t>
  </si>
  <si>
    <t>КСТ B 4х6HE-35Y</t>
  </si>
  <si>
    <t>КСТ B 4х6GE-40Y</t>
  </si>
  <si>
    <t>КСТ B 4х6FE-50Y</t>
  </si>
  <si>
    <t xml:space="preserve">Qо - холодопроизводительноКСТь при следующих условиях: </t>
  </si>
  <si>
    <t>ООО «ГК АСВ-ХОЛОД»  (495) 744-08-79; top-sale@asv-holod.ru;  www.asv-holod.ru</t>
  </si>
</sst>
</file>

<file path=xl/styles.xml><?xml version="1.0" encoding="utf-8"?>
<styleSheet xmlns="http://schemas.openxmlformats.org/spreadsheetml/2006/main">
  <fonts count="36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u/>
      <sz val="11"/>
      <name val="Arial"/>
      <family val="2"/>
      <charset val="204"/>
    </font>
    <font>
      <b/>
      <vertAlign val="subscript"/>
      <sz val="10"/>
      <name val="Arial"/>
      <family val="2"/>
      <charset val="204"/>
    </font>
    <font>
      <sz val="10"/>
      <name val="Helv"/>
    </font>
    <font>
      <sz val="10"/>
      <name val="Wingdings"/>
      <charset val="2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9"/>
      <name val="Arial"/>
      <family val="2"/>
      <charset val="204"/>
    </font>
    <font>
      <i/>
      <vertAlign val="subscript"/>
      <sz val="8"/>
      <name val="Arial"/>
      <family val="2"/>
      <charset val="204"/>
    </font>
    <font>
      <vertAlign val="subscript"/>
      <sz val="9"/>
      <name val="Arial"/>
      <family val="2"/>
      <charset val="204"/>
    </font>
    <font>
      <i/>
      <sz val="9"/>
      <name val="Arial"/>
      <family val="2"/>
      <charset val="204"/>
    </font>
    <font>
      <i/>
      <vertAlign val="subscript"/>
      <sz val="9"/>
      <name val="Arial"/>
      <family val="2"/>
      <charset val="204"/>
    </font>
    <font>
      <b/>
      <i/>
      <sz val="9"/>
      <color indexed="9"/>
      <name val="Arial"/>
      <family val="2"/>
      <charset val="204"/>
    </font>
    <font>
      <b/>
      <i/>
      <vertAlign val="subscript"/>
      <sz val="9"/>
      <color indexed="9"/>
      <name val="Arial"/>
      <family val="2"/>
      <charset val="204"/>
    </font>
    <font>
      <b/>
      <i/>
      <vertAlign val="subscript"/>
      <sz val="9"/>
      <color indexed="9"/>
      <name val="Arial"/>
      <family val="2"/>
      <charset val="204"/>
    </font>
    <font>
      <b/>
      <i/>
      <sz val="9"/>
      <color indexed="9"/>
      <name val="Arial"/>
      <family val="2"/>
      <charset val="204"/>
    </font>
    <font>
      <b/>
      <vertAlign val="subscript"/>
      <sz val="9"/>
      <color indexed="9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Cambria"/>
      <family val="1"/>
      <charset val="204"/>
      <scheme val="major"/>
    </font>
    <font>
      <i/>
      <sz val="8"/>
      <name val="Cambria"/>
      <family val="1"/>
      <charset val="204"/>
      <scheme val="major"/>
    </font>
    <font>
      <b/>
      <sz val="9"/>
      <color theme="0"/>
      <name val="Arial"/>
      <family val="2"/>
      <charset val="204"/>
    </font>
    <font>
      <b/>
      <i/>
      <sz val="9"/>
      <color theme="0"/>
      <name val="Arial"/>
      <family val="2"/>
      <charset val="204"/>
    </font>
    <font>
      <b/>
      <sz val="9"/>
      <color rgb="FFFFC000"/>
      <name val="Arial"/>
      <family val="2"/>
      <charset val="204"/>
    </font>
    <font>
      <b/>
      <i/>
      <sz val="9"/>
      <color rgb="FFFFC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16">
    <xf numFmtId="0" fontId="0" fillId="0" borderId="0" xfId="0"/>
    <xf numFmtId="0" fontId="5" fillId="2" borderId="0" xfId="0" applyFont="1" applyFill="1" applyAlignment="1"/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Border="1" applyAlignment="1"/>
    <xf numFmtId="0" fontId="2" fillId="2" borderId="0" xfId="0" applyFont="1" applyFill="1" applyBorder="1"/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/>
    <xf numFmtId="0" fontId="11" fillId="2" borderId="0" xfId="0" applyFont="1" applyFill="1" applyBorder="1"/>
    <xf numFmtId="0" fontId="12" fillId="2" borderId="0" xfId="0" applyFont="1" applyFill="1"/>
    <xf numFmtId="0" fontId="6" fillId="2" borderId="0" xfId="0" applyFont="1" applyFill="1" applyAlignment="1"/>
    <xf numFmtId="0" fontId="2" fillId="0" borderId="0" xfId="0" applyFont="1" applyAlignment="1"/>
    <xf numFmtId="0" fontId="7" fillId="2" borderId="0" xfId="0" applyFont="1" applyFill="1"/>
    <xf numFmtId="0" fontId="2" fillId="2" borderId="0" xfId="0" applyFont="1" applyFill="1" applyAlignment="1"/>
    <xf numFmtId="0" fontId="6" fillId="2" borderId="0" xfId="0" applyFont="1" applyFill="1" applyAlignment="1">
      <alignment wrapText="1"/>
    </xf>
    <xf numFmtId="0" fontId="15" fillId="2" borderId="0" xfId="0" applyFont="1" applyFill="1" applyBorder="1" applyAlignment="1">
      <alignment vertical="center"/>
    </xf>
    <xf numFmtId="0" fontId="0" fillId="4" borderId="0" xfId="0" applyFill="1"/>
    <xf numFmtId="0" fontId="16" fillId="3" borderId="0" xfId="0" applyFont="1" applyFill="1"/>
    <xf numFmtId="0" fontId="2" fillId="2" borderId="1" xfId="0" applyFont="1" applyFill="1" applyBorder="1"/>
    <xf numFmtId="0" fontId="17" fillId="2" borderId="1" xfId="0" applyFont="1" applyFill="1" applyBorder="1"/>
    <xf numFmtId="0" fontId="15" fillId="2" borderId="0" xfId="0" applyFont="1" applyFill="1" applyAlignment="1">
      <alignment vertical="center"/>
    </xf>
    <xf numFmtId="0" fontId="17" fillId="2" borderId="0" xfId="0" applyFont="1" applyFill="1" applyBorder="1"/>
    <xf numFmtId="0" fontId="2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22" fillId="3" borderId="0" xfId="0" applyFont="1" applyFill="1"/>
    <xf numFmtId="0" fontId="22" fillId="3" borderId="0" xfId="0" applyFont="1" applyFill="1" applyAlignment="1"/>
    <xf numFmtId="0" fontId="22" fillId="3" borderId="0" xfId="0" applyFont="1" applyFill="1" applyAlignment="1">
      <alignment vertical="top"/>
    </xf>
    <xf numFmtId="0" fontId="2" fillId="2" borderId="0" xfId="0" applyFont="1" applyFill="1" applyAlignment="1">
      <alignment horizontal="left" wrapText="1"/>
    </xf>
    <xf numFmtId="0" fontId="1" fillId="0" borderId="2" xfId="0" applyNumberFormat="1" applyFont="1" applyBorder="1" applyAlignment="1">
      <alignment horizontal="center" vertical="center" shrinkToFit="1"/>
    </xf>
    <xf numFmtId="0" fontId="29" fillId="3" borderId="0" xfId="0" applyFont="1" applyFill="1"/>
    <xf numFmtId="0" fontId="2" fillId="3" borderId="0" xfId="0" applyFont="1" applyFill="1" applyBorder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2" fillId="4" borderId="0" xfId="0" applyFont="1" applyFill="1"/>
    <xf numFmtId="0" fontId="2" fillId="4" borderId="0" xfId="0" applyFont="1" applyFill="1" applyBorder="1"/>
    <xf numFmtId="0" fontId="18" fillId="0" borderId="0" xfId="0" applyFont="1" applyBorder="1" applyAlignment="1">
      <alignment horizontal="center"/>
    </xf>
    <xf numFmtId="1" fontId="0" fillId="4" borderId="0" xfId="0" applyNumberFormat="1" applyFill="1"/>
    <xf numFmtId="0" fontId="0" fillId="4" borderId="0" xfId="0" applyFill="1"/>
    <xf numFmtId="0" fontId="18" fillId="0" borderId="0" xfId="0" applyFont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4" borderId="0" xfId="0" applyFill="1" applyAlignment="1">
      <alignment horizontal="center"/>
    </xf>
    <xf numFmtId="0" fontId="2" fillId="3" borderId="0" xfId="0" applyFont="1" applyFill="1" applyAlignment="1">
      <alignment horizontal="left" vertical="top" wrapText="1"/>
    </xf>
    <xf numFmtId="0" fontId="2" fillId="3" borderId="0" xfId="0" applyNumberFormat="1" applyFont="1" applyFill="1" applyAlignment="1">
      <alignment horizontal="justify" wrapText="1"/>
    </xf>
    <xf numFmtId="0" fontId="3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justify" wrapText="1"/>
    </xf>
    <xf numFmtId="0" fontId="0" fillId="0" borderId="0" xfId="0"/>
    <xf numFmtId="0" fontId="33" fillId="5" borderId="18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 wrapText="1"/>
    </xf>
    <xf numFmtId="0" fontId="33" fillId="5" borderId="18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3" fillId="5" borderId="20" xfId="0" applyFont="1" applyFill="1" applyBorder="1" applyAlignment="1">
      <alignment horizontal="center" vertical="center" wrapText="1"/>
    </xf>
    <xf numFmtId="0" fontId="33" fillId="5" borderId="23" xfId="0" applyFont="1" applyFill="1" applyBorder="1" applyAlignment="1">
      <alignment horizontal="center" vertical="center"/>
    </xf>
    <xf numFmtId="0" fontId="33" fillId="5" borderId="7" xfId="0" applyFont="1" applyFill="1" applyBorder="1" applyAlignment="1">
      <alignment horizontal="center" vertical="center" wrapText="1"/>
    </xf>
    <xf numFmtId="0" fontId="33" fillId="5" borderId="17" xfId="0" applyFont="1" applyFill="1" applyBorder="1" applyAlignment="1">
      <alignment horizontal="center" vertical="center" wrapText="1"/>
    </xf>
    <xf numFmtId="0" fontId="33" fillId="5" borderId="21" xfId="0" applyFont="1" applyFill="1" applyBorder="1" applyAlignment="1">
      <alignment horizontal="center"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3" fillId="5" borderId="15" xfId="0" applyFont="1" applyFill="1" applyBorder="1" applyAlignment="1">
      <alignment horizontal="center" vertical="center" wrapText="1"/>
    </xf>
    <xf numFmtId="0" fontId="33" fillId="5" borderId="21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left" vertical="center"/>
    </xf>
    <xf numFmtId="2" fontId="31" fillId="7" borderId="4" xfId="0" applyNumberFormat="1" applyFont="1" applyFill="1" applyBorder="1" applyAlignment="1">
      <alignment horizontal="center" vertical="center"/>
    </xf>
    <xf numFmtId="3" fontId="30" fillId="6" borderId="4" xfId="0" applyNumberFormat="1" applyFont="1" applyFill="1" applyBorder="1" applyAlignment="1">
      <alignment horizontal="center" vertical="center"/>
    </xf>
    <xf numFmtId="3" fontId="30" fillId="6" borderId="4" xfId="0" quotePrefix="1" applyNumberFormat="1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left" vertical="center"/>
    </xf>
    <xf numFmtId="2" fontId="31" fillId="7" borderId="6" xfId="0" applyNumberFormat="1" applyFont="1" applyFill="1" applyBorder="1" applyAlignment="1">
      <alignment horizontal="center" vertical="center"/>
    </xf>
    <xf numFmtId="3" fontId="30" fillId="6" borderId="6" xfId="0" applyNumberFormat="1" applyFont="1" applyFill="1" applyBorder="1" applyAlignment="1">
      <alignment horizontal="center" vertical="center"/>
    </xf>
    <xf numFmtId="3" fontId="30" fillId="6" borderId="6" xfId="0" quotePrefix="1" applyNumberFormat="1" applyFont="1" applyFill="1" applyBorder="1" applyAlignment="1">
      <alignment horizontal="center" vertical="center"/>
    </xf>
    <xf numFmtId="0" fontId="33" fillId="8" borderId="18" xfId="0" applyFont="1" applyFill="1" applyBorder="1" applyAlignment="1">
      <alignment horizontal="center" vertical="center"/>
    </xf>
    <xf numFmtId="0" fontId="33" fillId="8" borderId="16" xfId="0" applyFont="1" applyFill="1" applyBorder="1" applyAlignment="1">
      <alignment horizontal="center" vertical="center" wrapText="1"/>
    </xf>
    <xf numFmtId="0" fontId="33" fillId="8" borderId="18" xfId="0" applyFont="1" applyFill="1" applyBorder="1" applyAlignment="1">
      <alignment horizontal="center" vertical="center" wrapText="1"/>
    </xf>
    <xf numFmtId="0" fontId="33" fillId="8" borderId="19" xfId="0" applyFont="1" applyFill="1" applyBorder="1" applyAlignment="1">
      <alignment horizontal="center" vertical="center" wrapText="1"/>
    </xf>
    <xf numFmtId="0" fontId="33" fillId="8" borderId="20" xfId="0" applyFont="1" applyFill="1" applyBorder="1" applyAlignment="1">
      <alignment horizontal="center" vertical="center" wrapText="1"/>
    </xf>
    <xf numFmtId="0" fontId="33" fillId="8" borderId="23" xfId="0" applyFont="1" applyFill="1" applyBorder="1" applyAlignment="1">
      <alignment horizontal="center" vertical="center"/>
    </xf>
    <xf numFmtId="0" fontId="33" fillId="8" borderId="7" xfId="0" applyFont="1" applyFill="1" applyBorder="1" applyAlignment="1">
      <alignment horizontal="center" vertical="center" wrapText="1"/>
    </xf>
    <xf numFmtId="0" fontId="33" fillId="8" borderId="17" xfId="0" applyFont="1" applyFill="1" applyBorder="1" applyAlignment="1">
      <alignment horizontal="center" vertical="center" wrapText="1"/>
    </xf>
    <xf numFmtId="0" fontId="33" fillId="8" borderId="21" xfId="0" applyFont="1" applyFill="1" applyBorder="1" applyAlignment="1">
      <alignment horizontal="center" vertical="center" wrapText="1"/>
    </xf>
    <xf numFmtId="0" fontId="33" fillId="8" borderId="22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33" fillId="8" borderId="21" xfId="0" applyFont="1" applyFill="1" applyBorder="1" applyAlignment="1">
      <alignment horizontal="center" vertical="center"/>
    </xf>
    <xf numFmtId="0" fontId="34" fillId="8" borderId="2" xfId="0" applyFont="1" applyFill="1" applyBorder="1" applyAlignment="1">
      <alignment horizontal="center" vertical="center"/>
    </xf>
    <xf numFmtId="0" fontId="32" fillId="8" borderId="7" xfId="0" applyFont="1" applyFill="1" applyBorder="1" applyAlignment="1">
      <alignment horizontal="center" vertical="center"/>
    </xf>
    <xf numFmtId="0" fontId="30" fillId="6" borderId="4" xfId="0" applyFont="1" applyFill="1" applyBorder="1" applyAlignment="1">
      <alignment horizontal="left" vertical="center"/>
    </xf>
    <xf numFmtId="0" fontId="30" fillId="6" borderId="6" xfId="0" applyFont="1" applyFill="1" applyBorder="1" applyAlignment="1">
      <alignment horizontal="left" vertical="center"/>
    </xf>
    <xf numFmtId="0" fontId="30" fillId="6" borderId="10" xfId="0" applyFont="1" applyFill="1" applyBorder="1" applyAlignment="1">
      <alignment horizontal="left" vertical="center"/>
    </xf>
    <xf numFmtId="0" fontId="30" fillId="6" borderId="14" xfId="0" applyFont="1" applyFill="1" applyBorder="1" applyAlignment="1">
      <alignment horizontal="left" vertical="center"/>
    </xf>
    <xf numFmtId="4" fontId="31" fillId="6" borderId="4" xfId="0" applyNumberFormat="1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left" vertical="center"/>
    </xf>
    <xf numFmtId="4" fontId="31" fillId="6" borderId="6" xfId="0" applyNumberFormat="1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left" vertical="center"/>
    </xf>
    <xf numFmtId="2" fontId="31" fillId="7" borderId="8" xfId="0" applyNumberFormat="1" applyFont="1" applyFill="1" applyBorder="1" applyAlignment="1">
      <alignment horizontal="center" vertical="center"/>
    </xf>
    <xf numFmtId="2" fontId="31" fillId="7" borderId="9" xfId="0" applyNumberFormat="1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left" vertical="center"/>
    </xf>
    <xf numFmtId="2" fontId="31" fillId="7" borderId="11" xfId="0" applyNumberFormat="1" applyFont="1" applyFill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 wrapText="1"/>
    </xf>
    <xf numFmtId="0" fontId="35" fillId="8" borderId="2" xfId="0" applyFont="1" applyFill="1" applyBorder="1" applyAlignment="1">
      <alignment horizontal="center" vertical="center"/>
    </xf>
    <xf numFmtId="0" fontId="33" fillId="8" borderId="7" xfId="0" applyFont="1" applyFill="1" applyBorder="1" applyAlignment="1">
      <alignment horizontal="center" vertical="center"/>
    </xf>
    <xf numFmtId="0" fontId="33" fillId="8" borderId="20" xfId="0" applyFont="1" applyFill="1" applyBorder="1" applyAlignment="1">
      <alignment horizontal="center" vertical="center"/>
    </xf>
    <xf numFmtId="0" fontId="33" fillId="8" borderId="24" xfId="0" applyFont="1" applyFill="1" applyBorder="1" applyAlignment="1">
      <alignment horizontal="center" vertical="center"/>
    </xf>
    <xf numFmtId="0" fontId="33" fillId="8" borderId="15" xfId="0" applyFont="1" applyFill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/>
    </xf>
    <xf numFmtId="0" fontId="33" fillId="8" borderId="16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7" xfId="0" applyFont="1" applyFill="1" applyBorder="1" applyAlignment="1">
      <alignment horizontal="center" vertical="center"/>
    </xf>
    <xf numFmtId="0" fontId="33" fillId="8" borderId="22" xfId="0" applyFont="1" applyFill="1" applyBorder="1" applyAlignment="1">
      <alignment horizontal="center" vertical="center"/>
    </xf>
    <xf numFmtId="0" fontId="33" fillId="8" borderId="7" xfId="0" applyFont="1" applyFill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104775</xdr:rowOff>
    </xdr:from>
    <xdr:to>
      <xdr:col>11</xdr:col>
      <xdr:colOff>390525</xdr:colOff>
      <xdr:row>1</xdr:row>
      <xdr:rowOff>152400</xdr:rowOff>
    </xdr:to>
    <xdr:grpSp>
      <xdr:nvGrpSpPr>
        <xdr:cNvPr id="20299" name="Группа 50"/>
        <xdr:cNvGrpSpPr>
          <a:grpSpLocks/>
        </xdr:cNvGrpSpPr>
      </xdr:nvGrpSpPr>
      <xdr:grpSpPr bwMode="auto">
        <a:xfrm>
          <a:off x="76200" y="104775"/>
          <a:ext cx="5934075" cy="209550"/>
          <a:chOff x="190500" y="114300"/>
          <a:chExt cx="5715000" cy="247650"/>
        </a:xfrm>
      </xdr:grpSpPr>
      <xdr:sp macro="" textlink="">
        <xdr:nvSpPr>
          <xdr:cNvPr id="68" name="Прямоугольник 67"/>
          <xdr:cNvSpPr/>
        </xdr:nvSpPr>
        <xdr:spPr bwMode="auto">
          <a:xfrm>
            <a:off x="190500" y="114300"/>
            <a:ext cx="5715000" cy="24765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полугерметичных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BITZER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69" name="Прямая соединительная линия 68"/>
          <xdr:cNvCxnSpPr/>
        </xdr:nvCxnSpPr>
        <xdr:spPr bwMode="auto">
          <a:xfrm flipV="1">
            <a:off x="190500" y="271895"/>
            <a:ext cx="5522360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76200</xdr:colOff>
      <xdr:row>72</xdr:row>
      <xdr:rowOff>19050</xdr:rowOff>
    </xdr:from>
    <xdr:to>
      <xdr:col>11</xdr:col>
      <xdr:colOff>390525</xdr:colOff>
      <xdr:row>73</xdr:row>
      <xdr:rowOff>114300</xdr:rowOff>
    </xdr:to>
    <xdr:grpSp>
      <xdr:nvGrpSpPr>
        <xdr:cNvPr id="20300" name="Группа 50"/>
        <xdr:cNvGrpSpPr>
          <a:grpSpLocks/>
        </xdr:cNvGrpSpPr>
      </xdr:nvGrpSpPr>
      <xdr:grpSpPr bwMode="auto">
        <a:xfrm>
          <a:off x="76200" y="12087225"/>
          <a:ext cx="5934075" cy="257175"/>
          <a:chOff x="190500" y="114300"/>
          <a:chExt cx="5715000" cy="247650"/>
        </a:xfrm>
      </xdr:grpSpPr>
      <xdr:sp macro="" textlink="">
        <xdr:nvSpPr>
          <xdr:cNvPr id="86" name="Прямоугольник 85"/>
          <xdr:cNvSpPr/>
        </xdr:nvSpPr>
        <xdr:spPr bwMode="auto">
          <a:xfrm>
            <a:off x="190500" y="114300"/>
            <a:ext cx="5715000" cy="24765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полугерметичных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BITZER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 </a:t>
            </a: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91" name="Прямая соединительная линия 90"/>
          <xdr:cNvCxnSpPr/>
        </xdr:nvCxnSpPr>
        <xdr:spPr bwMode="auto">
          <a:xfrm flipV="1">
            <a:off x="190500" y="279400"/>
            <a:ext cx="5522360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76200</xdr:colOff>
      <xdr:row>142</xdr:row>
      <xdr:rowOff>19050</xdr:rowOff>
    </xdr:from>
    <xdr:to>
      <xdr:col>11</xdr:col>
      <xdr:colOff>390525</xdr:colOff>
      <xdr:row>143</xdr:row>
      <xdr:rowOff>104775</xdr:rowOff>
    </xdr:to>
    <xdr:grpSp>
      <xdr:nvGrpSpPr>
        <xdr:cNvPr id="20301" name="Группа 50"/>
        <xdr:cNvGrpSpPr>
          <a:grpSpLocks/>
        </xdr:cNvGrpSpPr>
      </xdr:nvGrpSpPr>
      <xdr:grpSpPr bwMode="auto">
        <a:xfrm>
          <a:off x="76200" y="23345775"/>
          <a:ext cx="5934075" cy="247650"/>
          <a:chOff x="190500" y="114300"/>
          <a:chExt cx="5715000" cy="247650"/>
        </a:xfrm>
      </xdr:grpSpPr>
      <xdr:sp macro="" textlink="">
        <xdr:nvSpPr>
          <xdr:cNvPr id="110" name="Прямоугольник 109"/>
          <xdr:cNvSpPr/>
        </xdr:nvSpPr>
        <xdr:spPr bwMode="auto">
          <a:xfrm>
            <a:off x="190500" y="114300"/>
            <a:ext cx="5715000" cy="24765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полугерметичных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BITZER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11" name="Прямая соединительная линия 110"/>
          <xdr:cNvCxnSpPr/>
        </xdr:nvCxnSpPr>
        <xdr:spPr bwMode="auto">
          <a:xfrm flipV="1">
            <a:off x="190500" y="276225"/>
            <a:ext cx="5522360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47625</xdr:colOff>
      <xdr:row>212</xdr:row>
      <xdr:rowOff>57150</xdr:rowOff>
    </xdr:from>
    <xdr:to>
      <xdr:col>11</xdr:col>
      <xdr:colOff>361950</xdr:colOff>
      <xdr:row>214</xdr:row>
      <xdr:rowOff>9525</xdr:rowOff>
    </xdr:to>
    <xdr:grpSp>
      <xdr:nvGrpSpPr>
        <xdr:cNvPr id="20302" name="Группа 50"/>
        <xdr:cNvGrpSpPr>
          <a:grpSpLocks/>
        </xdr:cNvGrpSpPr>
      </xdr:nvGrpSpPr>
      <xdr:grpSpPr bwMode="auto">
        <a:xfrm>
          <a:off x="47625" y="34699575"/>
          <a:ext cx="5934075" cy="257175"/>
          <a:chOff x="190500" y="114300"/>
          <a:chExt cx="5715000" cy="247650"/>
        </a:xfrm>
      </xdr:grpSpPr>
      <xdr:sp macro="" textlink="">
        <xdr:nvSpPr>
          <xdr:cNvPr id="115" name="Прямоугольник 114"/>
          <xdr:cNvSpPr/>
        </xdr:nvSpPr>
        <xdr:spPr bwMode="auto">
          <a:xfrm>
            <a:off x="190500" y="114300"/>
            <a:ext cx="5715000" cy="24765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полугерметичных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BITZER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16" name="Прямая соединительная линия 115"/>
          <xdr:cNvCxnSpPr/>
        </xdr:nvCxnSpPr>
        <xdr:spPr bwMode="auto">
          <a:xfrm flipV="1">
            <a:off x="190500" y="279400"/>
            <a:ext cx="5522360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57150</xdr:colOff>
      <xdr:row>289</xdr:row>
      <xdr:rowOff>47625</xdr:rowOff>
    </xdr:from>
    <xdr:to>
      <xdr:col>11</xdr:col>
      <xdr:colOff>371475</xdr:colOff>
      <xdr:row>290</xdr:row>
      <xdr:rowOff>133350</xdr:rowOff>
    </xdr:to>
    <xdr:grpSp>
      <xdr:nvGrpSpPr>
        <xdr:cNvPr id="20303" name="Группа 50"/>
        <xdr:cNvGrpSpPr>
          <a:grpSpLocks/>
        </xdr:cNvGrpSpPr>
      </xdr:nvGrpSpPr>
      <xdr:grpSpPr bwMode="auto">
        <a:xfrm>
          <a:off x="57150" y="46101000"/>
          <a:ext cx="5934075" cy="247650"/>
          <a:chOff x="190500" y="114300"/>
          <a:chExt cx="5715000" cy="247650"/>
        </a:xfrm>
      </xdr:grpSpPr>
      <xdr:sp macro="" textlink="">
        <xdr:nvSpPr>
          <xdr:cNvPr id="120" name="Прямоугольник 119"/>
          <xdr:cNvSpPr/>
        </xdr:nvSpPr>
        <xdr:spPr bwMode="auto">
          <a:xfrm>
            <a:off x="190500" y="114300"/>
            <a:ext cx="5715000" cy="24765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полугерметичных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BITZER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21" name="Прямая соединительная линия 120"/>
          <xdr:cNvCxnSpPr/>
        </xdr:nvCxnSpPr>
        <xdr:spPr bwMode="auto">
          <a:xfrm flipV="1">
            <a:off x="190500" y="276225"/>
            <a:ext cx="5522360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9</xdr:col>
      <xdr:colOff>47625</xdr:colOff>
      <xdr:row>18</xdr:row>
      <xdr:rowOff>114300</xdr:rowOff>
    </xdr:from>
    <xdr:to>
      <xdr:col>12</xdr:col>
      <xdr:colOff>133350</xdr:colOff>
      <xdr:row>21</xdr:row>
      <xdr:rowOff>123825</xdr:rowOff>
    </xdr:to>
    <xdr:pic>
      <xdr:nvPicPr>
        <xdr:cNvPr id="20304" name="Picture 30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695825" y="3533775"/>
          <a:ext cx="1543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</xdr:colOff>
      <xdr:row>10</xdr:row>
      <xdr:rowOff>28575</xdr:rowOff>
    </xdr:from>
    <xdr:to>
      <xdr:col>23</xdr:col>
      <xdr:colOff>47625</xdr:colOff>
      <xdr:row>20</xdr:row>
      <xdr:rowOff>95250</xdr:rowOff>
    </xdr:to>
    <xdr:pic>
      <xdr:nvPicPr>
        <xdr:cNvPr id="20305" name="Picture 355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676775" y="1838325"/>
          <a:ext cx="2447925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104775</xdr:colOff>
      <xdr:row>156</xdr:row>
      <xdr:rowOff>47625</xdr:rowOff>
    </xdr:from>
    <xdr:to>
      <xdr:col>13</xdr:col>
      <xdr:colOff>466725</xdr:colOff>
      <xdr:row>166</xdr:row>
      <xdr:rowOff>123825</xdr:rowOff>
    </xdr:to>
    <xdr:pic>
      <xdr:nvPicPr>
        <xdr:cNvPr id="20306" name="Picture 355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52975" y="25688925"/>
          <a:ext cx="2305050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266700</xdr:colOff>
      <xdr:row>192</xdr:row>
      <xdr:rowOff>28575</xdr:rowOff>
    </xdr:from>
    <xdr:to>
      <xdr:col>13</xdr:col>
      <xdr:colOff>57150</xdr:colOff>
      <xdr:row>203</xdr:row>
      <xdr:rowOff>19050</xdr:rowOff>
    </xdr:to>
    <xdr:pic>
      <xdr:nvPicPr>
        <xdr:cNvPr id="20307" name="Picture 355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00675" y="31546800"/>
          <a:ext cx="124777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342900</xdr:colOff>
      <xdr:row>72</xdr:row>
      <xdr:rowOff>66675</xdr:rowOff>
    </xdr:from>
    <xdr:to>
      <xdr:col>13</xdr:col>
      <xdr:colOff>476250</xdr:colOff>
      <xdr:row>76</xdr:row>
      <xdr:rowOff>137795</xdr:rowOff>
    </xdr:to>
    <xdr:pic>
      <xdr:nvPicPr>
        <xdr:cNvPr id="27" name="Рисунок 26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62650" y="12134850"/>
          <a:ext cx="1104900" cy="699770"/>
        </a:xfrm>
        <a:prstGeom prst="rect">
          <a:avLst/>
        </a:prstGeom>
      </xdr:spPr>
    </xdr:pic>
    <xdr:clientData/>
  </xdr:twoCellAnchor>
  <xdr:twoCellAnchor editAs="oneCell">
    <xdr:from>
      <xdr:col>11</xdr:col>
      <xdr:colOff>333375</xdr:colOff>
      <xdr:row>103</xdr:row>
      <xdr:rowOff>95250</xdr:rowOff>
    </xdr:from>
    <xdr:to>
      <xdr:col>13</xdr:col>
      <xdr:colOff>466725</xdr:colOff>
      <xdr:row>108</xdr:row>
      <xdr:rowOff>137795</xdr:rowOff>
    </xdr:to>
    <xdr:pic>
      <xdr:nvPicPr>
        <xdr:cNvPr id="29" name="Рисунок 28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53125" y="17249775"/>
          <a:ext cx="1104900" cy="699770"/>
        </a:xfrm>
        <a:prstGeom prst="rect">
          <a:avLst/>
        </a:prstGeom>
      </xdr:spPr>
    </xdr:pic>
    <xdr:clientData/>
  </xdr:twoCellAnchor>
  <xdr:twoCellAnchor editAs="oneCell">
    <xdr:from>
      <xdr:col>11</xdr:col>
      <xdr:colOff>333375</xdr:colOff>
      <xdr:row>212</xdr:row>
      <xdr:rowOff>38100</xdr:rowOff>
    </xdr:from>
    <xdr:to>
      <xdr:col>13</xdr:col>
      <xdr:colOff>466725</xdr:colOff>
      <xdr:row>216</xdr:row>
      <xdr:rowOff>118745</xdr:rowOff>
    </xdr:to>
    <xdr:pic>
      <xdr:nvPicPr>
        <xdr:cNvPr id="31" name="Рисунок 30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53125" y="34680525"/>
          <a:ext cx="1104900" cy="699770"/>
        </a:xfrm>
        <a:prstGeom prst="rect">
          <a:avLst/>
        </a:prstGeom>
      </xdr:spPr>
    </xdr:pic>
    <xdr:clientData/>
  </xdr:twoCellAnchor>
  <xdr:twoCellAnchor editAs="oneCell">
    <xdr:from>
      <xdr:col>11</xdr:col>
      <xdr:colOff>333375</xdr:colOff>
      <xdr:row>289</xdr:row>
      <xdr:rowOff>114300</xdr:rowOff>
    </xdr:from>
    <xdr:to>
      <xdr:col>13</xdr:col>
      <xdr:colOff>466725</xdr:colOff>
      <xdr:row>294</xdr:row>
      <xdr:rowOff>4445</xdr:rowOff>
    </xdr:to>
    <xdr:pic>
      <xdr:nvPicPr>
        <xdr:cNvPr id="33" name="Рисунок 32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53125" y="46167675"/>
          <a:ext cx="1104900" cy="699770"/>
        </a:xfrm>
        <a:prstGeom prst="rect">
          <a:avLst/>
        </a:prstGeom>
      </xdr:spPr>
    </xdr:pic>
    <xdr:clientData/>
  </xdr:twoCellAnchor>
  <xdr:twoCellAnchor editAs="oneCell">
    <xdr:from>
      <xdr:col>11</xdr:col>
      <xdr:colOff>438150</xdr:colOff>
      <xdr:row>0</xdr:row>
      <xdr:rowOff>66675</xdr:rowOff>
    </xdr:from>
    <xdr:to>
      <xdr:col>23</xdr:col>
      <xdr:colOff>85725</xdr:colOff>
      <xdr:row>4</xdr:row>
      <xdr:rowOff>90170</xdr:rowOff>
    </xdr:to>
    <xdr:pic>
      <xdr:nvPicPr>
        <xdr:cNvPr id="35" name="Рисунок 34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57900" y="66675"/>
          <a:ext cx="1104900" cy="699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19050</xdr:rowOff>
    </xdr:from>
    <xdr:to>
      <xdr:col>11</xdr:col>
      <xdr:colOff>361950</xdr:colOff>
      <xdr:row>2</xdr:row>
      <xdr:rowOff>114300</xdr:rowOff>
    </xdr:to>
    <xdr:grpSp>
      <xdr:nvGrpSpPr>
        <xdr:cNvPr id="6786" name="Группа 50"/>
        <xdr:cNvGrpSpPr>
          <a:grpSpLocks/>
        </xdr:cNvGrpSpPr>
      </xdr:nvGrpSpPr>
      <xdr:grpSpPr bwMode="auto">
        <a:xfrm>
          <a:off x="57150" y="180975"/>
          <a:ext cx="5953125" cy="257175"/>
          <a:chOff x="190500" y="114300"/>
          <a:chExt cx="5712668" cy="247650"/>
        </a:xfrm>
      </xdr:grpSpPr>
      <xdr:sp macro="" textlink="">
        <xdr:nvSpPr>
          <xdr:cNvPr id="14" name="Прямоугольник 13"/>
          <xdr:cNvSpPr/>
        </xdr:nvSpPr>
        <xdr:spPr bwMode="auto">
          <a:xfrm>
            <a:off x="190500" y="114300"/>
            <a:ext cx="5721808" cy="24765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полугерметичных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BITZER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 </a:t>
            </a: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5" name="Прямая соединительная линия 14"/>
          <xdr:cNvCxnSpPr/>
        </xdr:nvCxnSpPr>
        <xdr:spPr bwMode="auto">
          <a:xfrm flipV="1">
            <a:off x="190500" y="279400"/>
            <a:ext cx="5520722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11</xdr:col>
      <xdr:colOff>371475</xdr:colOff>
      <xdr:row>1</xdr:row>
      <xdr:rowOff>114300</xdr:rowOff>
    </xdr:from>
    <xdr:to>
      <xdr:col>23</xdr:col>
      <xdr:colOff>19050</xdr:colOff>
      <xdr:row>6</xdr:row>
      <xdr:rowOff>33020</xdr:rowOff>
    </xdr:to>
    <xdr:pic>
      <xdr:nvPicPr>
        <xdr:cNvPr id="6" name="Рисунок 5" descr="AS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9800" y="276225"/>
          <a:ext cx="1104900" cy="699770"/>
        </a:xfrm>
        <a:prstGeom prst="rect">
          <a:avLst/>
        </a:prstGeom>
      </xdr:spPr>
    </xdr:pic>
    <xdr:clientData/>
  </xdr:twoCellAnchor>
  <xdr:twoCellAnchor editAs="oneCell">
    <xdr:from>
      <xdr:col>11</xdr:col>
      <xdr:colOff>457701</xdr:colOff>
      <xdr:row>31</xdr:row>
      <xdr:rowOff>9525</xdr:rowOff>
    </xdr:from>
    <xdr:to>
      <xdr:col>23</xdr:col>
      <xdr:colOff>38099</xdr:colOff>
      <xdr:row>36</xdr:row>
      <xdr:rowOff>0</xdr:rowOff>
    </xdr:to>
    <xdr:pic>
      <xdr:nvPicPr>
        <xdr:cNvPr id="7" name="Рисунок 6" descr="AS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06026" y="5124450"/>
          <a:ext cx="1037723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V360"/>
  <sheetViews>
    <sheetView showGridLines="0" zoomScaleNormal="100" workbookViewId="0">
      <selection activeCell="Z21" sqref="Z21"/>
    </sheetView>
  </sheetViews>
  <sheetFormatPr defaultRowHeight="12" customHeight="1"/>
  <cols>
    <col min="1" max="1" width="1.28515625" style="2" customWidth="1"/>
    <col min="2" max="2" width="17.85546875" style="2" customWidth="1"/>
    <col min="3" max="3" width="6.85546875" style="2" customWidth="1"/>
    <col min="4" max="14" width="7.28515625" style="2" customWidth="1"/>
    <col min="15" max="15" width="0" style="2" hidden="1" customWidth="1"/>
    <col min="16" max="16" width="12.7109375" style="2" hidden="1" customWidth="1"/>
    <col min="17" max="23" width="0" style="2" hidden="1" customWidth="1"/>
    <col min="24" max="16384" width="9.140625" style="2"/>
  </cols>
  <sheetData>
    <row r="1" spans="1:14" s="20" customFormat="1" ht="12.75"/>
    <row r="2" spans="1:14" s="20" customFormat="1" ht="12.75">
      <c r="M2" s="50"/>
      <c r="N2" s="50"/>
    </row>
    <row r="3" spans="1:14" ht="3.7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4" customHeight="1">
      <c r="A4" s="14"/>
      <c r="B4" s="48" t="s">
        <v>13</v>
      </c>
      <c r="C4" s="48"/>
      <c r="D4" s="48"/>
      <c r="E4" s="48"/>
      <c r="F4" s="48"/>
      <c r="G4" s="48"/>
      <c r="H4" s="48"/>
      <c r="I4" s="48"/>
      <c r="J4" s="48"/>
      <c r="K4" s="48"/>
      <c r="L4" s="10"/>
      <c r="M4" s="10"/>
      <c r="N4" s="10"/>
    </row>
    <row r="5" spans="1:14" ht="16.5" customHeight="1">
      <c r="A5" s="14"/>
      <c r="B5" s="48"/>
      <c r="C5" s="48"/>
      <c r="D5" s="48"/>
      <c r="E5" s="48"/>
      <c r="F5" s="48"/>
      <c r="G5" s="48"/>
      <c r="H5" s="48"/>
      <c r="I5" s="48"/>
      <c r="J5" s="48"/>
      <c r="K5" s="48"/>
      <c r="L5" s="6"/>
      <c r="M5" s="6"/>
      <c r="N5" s="6"/>
    </row>
    <row r="6" spans="1:14" s="3" customFormat="1" ht="15">
      <c r="B6" s="7" t="s">
        <v>14</v>
      </c>
      <c r="C6" s="7"/>
    </row>
    <row r="7" spans="1:14" s="3" customFormat="1" ht="12.75" customHeight="1">
      <c r="B7" s="52" t="s">
        <v>59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s="3" customFormat="1" ht="15" customHeigh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s="3" customFormat="1" ht="15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s="3" customFormat="1" ht="15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s="3" customFormat="1" ht="21" customHeight="1">
      <c r="B11" s="51" t="s">
        <v>62</v>
      </c>
      <c r="C11" s="51"/>
      <c r="D11" s="51"/>
      <c r="E11" s="51"/>
      <c r="F11" s="51"/>
      <c r="G11" s="51"/>
      <c r="H11" s="51"/>
      <c r="I11" s="51"/>
      <c r="J11" s="51"/>
      <c r="K11" s="15"/>
    </row>
    <row r="12" spans="1:14" s="3" customFormat="1" ht="12.75">
      <c r="B12" s="51"/>
      <c r="C12" s="51"/>
      <c r="D12" s="51"/>
      <c r="E12" s="51"/>
      <c r="F12" s="51"/>
      <c r="G12" s="51"/>
      <c r="H12" s="51"/>
      <c r="I12" s="51"/>
      <c r="J12" s="51"/>
      <c r="K12" s="15"/>
    </row>
    <row r="13" spans="1:14" s="3" customFormat="1" ht="12.75">
      <c r="B13" s="51"/>
      <c r="C13" s="51"/>
      <c r="D13" s="51"/>
      <c r="E13" s="51"/>
      <c r="F13" s="51"/>
      <c r="G13" s="51"/>
      <c r="H13" s="51"/>
      <c r="I13" s="51"/>
      <c r="J13" s="51"/>
      <c r="K13" s="15"/>
    </row>
    <row r="14" spans="1:14" s="3" customFormat="1" ht="12.75">
      <c r="B14" s="51"/>
      <c r="C14" s="51"/>
      <c r="D14" s="51"/>
      <c r="E14" s="51"/>
      <c r="F14" s="51"/>
      <c r="G14" s="51"/>
      <c r="H14" s="51"/>
      <c r="I14" s="51"/>
      <c r="J14" s="51"/>
      <c r="K14" s="15"/>
    </row>
    <row r="15" spans="1:14" s="3" customFormat="1" ht="12.75">
      <c r="B15" s="51"/>
      <c r="C15" s="51"/>
      <c r="D15" s="51"/>
      <c r="E15" s="51"/>
      <c r="F15" s="51"/>
      <c r="G15" s="51"/>
      <c r="H15" s="51"/>
      <c r="I15" s="51"/>
      <c r="J15" s="51"/>
      <c r="K15" s="15"/>
    </row>
    <row r="16" spans="1:14" s="3" customFormat="1" ht="12.75">
      <c r="B16" s="51"/>
      <c r="C16" s="51"/>
      <c r="D16" s="51"/>
      <c r="E16" s="51"/>
      <c r="F16" s="51"/>
      <c r="G16" s="51"/>
      <c r="H16" s="51"/>
      <c r="I16" s="51"/>
      <c r="J16" s="51"/>
      <c r="K16" s="15"/>
    </row>
    <row r="17" spans="2:14" s="3" customFormat="1" ht="12.75">
      <c r="B17" s="51"/>
      <c r="C17" s="51"/>
      <c r="D17" s="51"/>
      <c r="E17" s="51"/>
      <c r="F17" s="51"/>
      <c r="G17" s="51"/>
      <c r="H17" s="51"/>
      <c r="I17" s="51"/>
      <c r="J17" s="51"/>
      <c r="K17" s="15"/>
    </row>
    <row r="18" spans="2:14" s="3" customFormat="1" ht="29.25" customHeight="1">
      <c r="B18" s="51"/>
      <c r="C18" s="51"/>
      <c r="D18" s="51"/>
      <c r="E18" s="51"/>
      <c r="F18" s="51"/>
      <c r="G18" s="51"/>
      <c r="H18" s="51"/>
      <c r="I18" s="51"/>
      <c r="J18" s="51"/>
      <c r="K18" s="15"/>
    </row>
    <row r="19" spans="2:14" s="3" customFormat="1" ht="15">
      <c r="B19" s="12" t="s">
        <v>1</v>
      </c>
      <c r="C19" s="12"/>
    </row>
    <row r="20" spans="2:14" s="3" customFormat="1" ht="13.5" customHeight="1">
      <c r="B20" s="2" t="s">
        <v>16</v>
      </c>
      <c r="C20" s="2"/>
    </row>
    <row r="21" spans="2:14" s="3" customFormat="1" ht="13.5" customHeight="1">
      <c r="B21" s="11" t="s">
        <v>17</v>
      </c>
      <c r="C21" s="11"/>
    </row>
    <row r="22" spans="2:14" s="3" customFormat="1" ht="13.5" customHeight="1">
      <c r="B22" s="2" t="s">
        <v>65</v>
      </c>
      <c r="C22" s="2"/>
      <c r="I22" s="12"/>
    </row>
    <row r="23" spans="2:14" s="3" customFormat="1" ht="13.5" customHeight="1">
      <c r="B23" s="2" t="s">
        <v>19</v>
      </c>
      <c r="C23" s="2"/>
      <c r="I23" s="12"/>
    </row>
    <row r="24" spans="2:14" s="3" customFormat="1" ht="13.5" customHeight="1">
      <c r="B24" s="2" t="s">
        <v>66</v>
      </c>
      <c r="C24" s="2"/>
      <c r="I24" s="12"/>
    </row>
    <row r="25" spans="2:14" ht="13.5" customHeight="1">
      <c r="B25" s="2" t="s">
        <v>63</v>
      </c>
      <c r="I25" s="38"/>
      <c r="J25" s="38"/>
      <c r="K25" s="38"/>
      <c r="L25" s="38"/>
      <c r="M25" s="38"/>
      <c r="N25" s="38"/>
    </row>
    <row r="26" spans="2:14" ht="13.5" customHeight="1">
      <c r="B26" s="17" t="s">
        <v>64</v>
      </c>
      <c r="C26" s="17"/>
      <c r="D26" s="26"/>
      <c r="E26" s="26"/>
      <c r="F26" s="26"/>
      <c r="G26" s="26"/>
      <c r="I26" s="38"/>
      <c r="J26" s="38"/>
      <c r="K26" s="38"/>
      <c r="L26" s="38"/>
      <c r="M26" s="38"/>
      <c r="N26" s="38"/>
    </row>
    <row r="27" spans="2:14" ht="13.5" customHeight="1">
      <c r="B27" s="17" t="s">
        <v>58</v>
      </c>
      <c r="C27" s="17"/>
      <c r="D27" s="26"/>
      <c r="E27" s="26"/>
      <c r="F27" s="26"/>
      <c r="G27" s="26"/>
      <c r="I27" s="34"/>
      <c r="J27" s="34"/>
      <c r="K27" s="34"/>
      <c r="L27" s="34"/>
      <c r="M27" s="34"/>
      <c r="N27" s="34"/>
    </row>
    <row r="28" spans="2:14" s="26" customFormat="1" ht="13.5" customHeight="1">
      <c r="B28" s="2" t="s">
        <v>33</v>
      </c>
      <c r="C28" s="2"/>
    </row>
    <row r="29" spans="2:14" ht="13.5" customHeight="1">
      <c r="B29" s="26" t="s">
        <v>18</v>
      </c>
      <c r="C29" s="26"/>
    </row>
    <row r="30" spans="2:14" ht="13.5" customHeight="1">
      <c r="B30" s="2" t="s">
        <v>67</v>
      </c>
    </row>
    <row r="31" spans="2:14" ht="13.5" customHeight="1">
      <c r="B31" s="2" t="s">
        <v>68</v>
      </c>
    </row>
    <row r="32" spans="2:14" ht="13.5" customHeight="1">
      <c r="B32" s="2" t="s">
        <v>32</v>
      </c>
    </row>
    <row r="33" spans="2:14" ht="13.5" customHeight="1">
      <c r="B33" s="2" t="s">
        <v>69</v>
      </c>
    </row>
    <row r="34" spans="2:14" s="26" customFormat="1" ht="15" customHeight="1">
      <c r="B34" s="2"/>
      <c r="C34" s="2"/>
    </row>
    <row r="35" spans="2:14" ht="16.5" customHeight="1">
      <c r="B35" s="27" t="s">
        <v>30</v>
      </c>
      <c r="C35" s="27"/>
    </row>
    <row r="36" spans="2:14" ht="12" customHeight="1">
      <c r="B36" s="17" t="s">
        <v>70</v>
      </c>
      <c r="C36" s="17"/>
    </row>
    <row r="37" spans="2:14" ht="12" customHeight="1">
      <c r="B37" s="17" t="s">
        <v>71</v>
      </c>
    </row>
    <row r="38" spans="2:14" ht="12" customHeight="1">
      <c r="B38" s="17" t="s">
        <v>31</v>
      </c>
    </row>
    <row r="39" spans="2:14" ht="12" customHeight="1">
      <c r="B39" s="2" t="s">
        <v>34</v>
      </c>
    </row>
    <row r="40" spans="2:14" ht="12.75" customHeight="1">
      <c r="B40" s="2" t="s">
        <v>72</v>
      </c>
      <c r="C40" s="17"/>
      <c r="D40" s="26"/>
      <c r="E40" s="26"/>
      <c r="F40" s="26"/>
      <c r="G40" s="26"/>
      <c r="I40" s="34"/>
      <c r="J40" s="34"/>
      <c r="K40" s="34"/>
      <c r="L40" s="34"/>
      <c r="M40" s="34"/>
      <c r="N40" s="34"/>
    </row>
    <row r="41" spans="2:14" ht="12" customHeight="1">
      <c r="B41" s="2" t="s">
        <v>73</v>
      </c>
    </row>
    <row r="42" spans="2:14" ht="12" customHeight="1">
      <c r="B42" s="2" t="s">
        <v>74</v>
      </c>
    </row>
    <row r="43" spans="2:14" ht="12" customHeight="1">
      <c r="B43" s="2" t="s">
        <v>75</v>
      </c>
    </row>
    <row r="53" s="41" customFormat="1" ht="12" customHeight="1"/>
    <row r="54" s="41" customFormat="1" ht="12" customHeight="1"/>
    <row r="55" s="41" customFormat="1" ht="12" customHeight="1"/>
    <row r="56" s="41" customFormat="1" ht="12" customHeight="1"/>
    <row r="57" s="41" customFormat="1" ht="12" customHeight="1"/>
    <row r="58" s="41" customFormat="1" ht="12" customHeight="1"/>
    <row r="59" s="41" customFormat="1" ht="12" customHeight="1"/>
    <row r="69" spans="1:14" ht="12" customHeight="1">
      <c r="B69" s="3"/>
      <c r="C69" s="3"/>
    </row>
    <row r="70" spans="1:14" ht="12" customHeight="1" thickBo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2" customHeight="1" thickTop="1">
      <c r="A71" s="46" t="s">
        <v>326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1:14" s="20" customFormat="1" ht="12.75"/>
    <row r="73" spans="1:14" s="20" customFormat="1" ht="12.75"/>
    <row r="74" spans="1:14" s="20" customFormat="1" ht="12.75">
      <c r="M74" s="50"/>
      <c r="N74" s="50"/>
    </row>
    <row r="75" spans="1:14" ht="12" customHeight="1">
      <c r="B75" s="53" t="s">
        <v>28</v>
      </c>
      <c r="C75" s="53"/>
      <c r="D75" s="53"/>
      <c r="E75" s="53"/>
      <c r="F75" s="53"/>
      <c r="G75" s="53"/>
      <c r="H75" s="53"/>
      <c r="I75" s="8"/>
      <c r="J75" s="8"/>
      <c r="K75" s="8"/>
      <c r="L75" s="8"/>
      <c r="M75" s="8"/>
      <c r="N75" s="8"/>
    </row>
    <row r="76" spans="1:14" ht="12" customHeight="1">
      <c r="A76" s="8"/>
      <c r="B76" s="53"/>
      <c r="C76" s="53"/>
      <c r="D76" s="53"/>
      <c r="E76" s="53"/>
      <c r="F76" s="53"/>
      <c r="G76" s="53"/>
      <c r="H76" s="53"/>
      <c r="I76" s="8"/>
      <c r="J76" s="8"/>
      <c r="K76" s="8"/>
      <c r="L76" s="8"/>
      <c r="M76" s="8"/>
      <c r="N76" s="8"/>
    </row>
    <row r="77" spans="1:14" ht="12" customHeight="1">
      <c r="A77" s="8"/>
      <c r="B77" s="53"/>
      <c r="C77" s="53"/>
      <c r="D77" s="53"/>
      <c r="E77" s="53"/>
      <c r="F77" s="53"/>
      <c r="G77" s="53"/>
      <c r="H77" s="53"/>
      <c r="I77" s="8"/>
      <c r="J77" s="8"/>
      <c r="K77" s="8"/>
      <c r="L77" s="8"/>
      <c r="M77" s="8"/>
      <c r="N77" s="8"/>
    </row>
    <row r="78" spans="1:14" ht="3" customHeight="1"/>
    <row r="79" spans="1:14" s="3" customFormat="1" ht="12.75" customHeight="1">
      <c r="B79" s="78" t="s">
        <v>2</v>
      </c>
      <c r="C79" s="79" t="s">
        <v>233</v>
      </c>
      <c r="D79" s="104" t="s">
        <v>41</v>
      </c>
      <c r="E79" s="80" t="s">
        <v>61</v>
      </c>
      <c r="F79" s="81"/>
      <c r="G79" s="81"/>
      <c r="H79" s="81"/>
      <c r="I79" s="81"/>
      <c r="J79" s="81"/>
      <c r="K79" s="81"/>
      <c r="L79" s="81"/>
      <c r="M79" s="81"/>
      <c r="N79" s="82"/>
    </row>
    <row r="80" spans="1:14" s="3" customFormat="1" ht="14.25" customHeight="1">
      <c r="B80" s="83"/>
      <c r="C80" s="84"/>
      <c r="D80" s="104"/>
      <c r="E80" s="86"/>
      <c r="F80" s="87"/>
      <c r="G80" s="87"/>
      <c r="H80" s="87"/>
      <c r="I80" s="87"/>
      <c r="J80" s="87"/>
      <c r="K80" s="87"/>
      <c r="L80" s="87"/>
      <c r="M80" s="87"/>
      <c r="N80" s="88"/>
    </row>
    <row r="81" spans="2:22" s="3" customFormat="1" ht="13.5">
      <c r="B81" s="89"/>
      <c r="C81" s="105" t="s">
        <v>6</v>
      </c>
      <c r="D81" s="104"/>
      <c r="E81" s="106" t="s">
        <v>7</v>
      </c>
      <c r="F81" s="106" t="s">
        <v>4</v>
      </c>
      <c r="G81" s="106" t="s">
        <v>234</v>
      </c>
      <c r="H81" s="106" t="s">
        <v>235</v>
      </c>
      <c r="I81" s="106" t="s">
        <v>236</v>
      </c>
      <c r="J81" s="106" t="s">
        <v>237</v>
      </c>
      <c r="K81" s="106" t="s">
        <v>238</v>
      </c>
      <c r="L81" s="106" t="s">
        <v>239</v>
      </c>
      <c r="M81" s="106" t="s">
        <v>8</v>
      </c>
      <c r="N81" s="106" t="s">
        <v>45</v>
      </c>
    </row>
    <row r="82" spans="2:22" s="3" customFormat="1" ht="13.5" customHeight="1">
      <c r="B82" s="70" t="s">
        <v>78</v>
      </c>
      <c r="C82" s="71">
        <v>2.95</v>
      </c>
      <c r="D82" s="72">
        <v>1970.7567000000001</v>
      </c>
      <c r="E82" s="72">
        <v>111.14150000000001</v>
      </c>
      <c r="F82" s="73">
        <v>142.06610000000001</v>
      </c>
      <c r="G82" s="73">
        <v>238.83542200000002</v>
      </c>
      <c r="H82" s="72">
        <v>273.51833600000003</v>
      </c>
      <c r="I82" s="73">
        <v>33.144843000000002</v>
      </c>
      <c r="J82" s="73"/>
      <c r="K82" s="73">
        <v>1483.5450000000001</v>
      </c>
      <c r="L82" s="73">
        <v>875.6</v>
      </c>
      <c r="M82" s="73">
        <v>220.89</v>
      </c>
      <c r="N82" s="72">
        <v>64.434607999999997</v>
      </c>
      <c r="P82" s="35" t="s">
        <v>46</v>
      </c>
      <c r="Q82" s="3">
        <v>540</v>
      </c>
      <c r="R82" s="3">
        <v>250</v>
      </c>
      <c r="T82" s="36">
        <f>Q82+R82</f>
        <v>790</v>
      </c>
    </row>
    <row r="83" spans="2:22" s="3" customFormat="1" ht="13.5" customHeight="1">
      <c r="B83" s="74" t="s">
        <v>79</v>
      </c>
      <c r="C83" s="75">
        <v>4.1900000000000004</v>
      </c>
      <c r="D83" s="76">
        <v>2072.1869999999999</v>
      </c>
      <c r="E83" s="76">
        <v>111.14150000000001</v>
      </c>
      <c r="F83" s="77">
        <v>142.06610000000001</v>
      </c>
      <c r="G83" s="77">
        <v>238.83542200000002</v>
      </c>
      <c r="H83" s="76">
        <v>273.51833600000003</v>
      </c>
      <c r="I83" s="76">
        <v>33.144843000000002</v>
      </c>
      <c r="J83" s="76"/>
      <c r="K83" s="76">
        <v>1571.105</v>
      </c>
      <c r="L83" s="76">
        <v>945.25</v>
      </c>
      <c r="M83" s="76">
        <v>220.89</v>
      </c>
      <c r="N83" s="76">
        <v>64.434607999999997</v>
      </c>
      <c r="P83" s="35" t="s">
        <v>47</v>
      </c>
      <c r="Q83" s="3">
        <v>610</v>
      </c>
      <c r="R83" s="3">
        <v>250</v>
      </c>
      <c r="T83" s="36">
        <f t="shared" ref="T83:T100" si="0">Q83+R83</f>
        <v>860</v>
      </c>
    </row>
    <row r="84" spans="2:22" s="3" customFormat="1" ht="13.5" customHeight="1">
      <c r="B84" s="70" t="s">
        <v>80</v>
      </c>
      <c r="C84" s="71">
        <v>5.44</v>
      </c>
      <c r="D84" s="72">
        <v>2483.3210000000004</v>
      </c>
      <c r="E84" s="72">
        <v>119.36019999999999</v>
      </c>
      <c r="F84" s="73">
        <v>145.58839999999998</v>
      </c>
      <c r="G84" s="73">
        <v>238.83542200000002</v>
      </c>
      <c r="H84" s="72">
        <v>273.51833600000003</v>
      </c>
      <c r="I84" s="73">
        <v>34.682913999999997</v>
      </c>
      <c r="J84" s="73"/>
      <c r="K84" s="73">
        <v>1571.105</v>
      </c>
      <c r="L84" s="73">
        <v>945.25</v>
      </c>
      <c r="M84" s="73">
        <v>261.685</v>
      </c>
      <c r="N84" s="72">
        <v>78.582513000000006</v>
      </c>
      <c r="P84" s="35" t="s">
        <v>47</v>
      </c>
      <c r="Q84" s="3">
        <v>610</v>
      </c>
      <c r="R84" s="3">
        <v>250</v>
      </c>
      <c r="T84" s="36">
        <f t="shared" si="0"/>
        <v>860</v>
      </c>
    </row>
    <row r="85" spans="2:22" s="3" customFormat="1" ht="13.5" customHeight="1">
      <c r="B85" s="74" t="s">
        <v>81</v>
      </c>
      <c r="C85" s="75">
        <v>6.53</v>
      </c>
      <c r="D85" s="76">
        <v>2550.2248</v>
      </c>
      <c r="E85" s="76">
        <v>119.36019999999999</v>
      </c>
      <c r="F85" s="77">
        <v>145.58839999999998</v>
      </c>
      <c r="G85" s="77">
        <v>238.83542200000002</v>
      </c>
      <c r="H85" s="76">
        <v>273.51833600000003</v>
      </c>
      <c r="I85" s="76">
        <v>34.682913999999997</v>
      </c>
      <c r="J85" s="76"/>
      <c r="K85" s="76">
        <v>1784.0350000000001</v>
      </c>
      <c r="L85" s="76">
        <v>1049.7249999999999</v>
      </c>
      <c r="M85" s="76">
        <v>261.685</v>
      </c>
      <c r="N85" s="76">
        <v>78.582513000000006</v>
      </c>
      <c r="P85" s="35" t="s">
        <v>56</v>
      </c>
      <c r="Q85" s="37">
        <v>715</v>
      </c>
      <c r="R85" s="3">
        <v>250</v>
      </c>
      <c r="T85" s="36">
        <f t="shared" si="0"/>
        <v>965</v>
      </c>
    </row>
    <row r="86" spans="2:22" s="3" customFormat="1" ht="13.5" customHeight="1">
      <c r="B86" s="70" t="s">
        <v>82</v>
      </c>
      <c r="C86" s="71">
        <v>8.09</v>
      </c>
      <c r="D86" s="72">
        <v>2671.2565999999997</v>
      </c>
      <c r="E86" s="72">
        <v>119.36019999999999</v>
      </c>
      <c r="F86" s="73">
        <v>145.58839999999998</v>
      </c>
      <c r="G86" s="73">
        <v>238.83542200000002</v>
      </c>
      <c r="H86" s="72">
        <v>284.96581100000003</v>
      </c>
      <c r="I86" s="73">
        <v>46.130388999999994</v>
      </c>
      <c r="J86" s="73"/>
      <c r="K86" s="73">
        <v>1979.0550000000001</v>
      </c>
      <c r="L86" s="73">
        <v>1170.1199999999999</v>
      </c>
      <c r="M86" s="73">
        <v>261.685</v>
      </c>
      <c r="N86" s="72">
        <v>78.582513000000006</v>
      </c>
      <c r="P86" s="35" t="s">
        <v>48</v>
      </c>
      <c r="Q86" s="3">
        <v>836</v>
      </c>
      <c r="R86" s="3">
        <v>250</v>
      </c>
      <c r="T86" s="36">
        <f t="shared" si="0"/>
        <v>1086</v>
      </c>
    </row>
    <row r="87" spans="2:22" s="3" customFormat="1" ht="13.5" customHeight="1">
      <c r="B87" s="74" t="s">
        <v>83</v>
      </c>
      <c r="C87" s="75">
        <v>9.7200000000000006</v>
      </c>
      <c r="D87" s="76">
        <v>2886.9129000000003</v>
      </c>
      <c r="E87" s="76">
        <v>119.36019999999999</v>
      </c>
      <c r="F87" s="77">
        <v>145.58839999999998</v>
      </c>
      <c r="G87" s="77">
        <v>238.83542200000002</v>
      </c>
      <c r="H87" s="76">
        <v>490.33938299999994</v>
      </c>
      <c r="I87" s="76">
        <v>46.130388999999994</v>
      </c>
      <c r="J87" s="76">
        <v>920.375</v>
      </c>
      <c r="K87" s="76">
        <v>1979.0550000000001</v>
      </c>
      <c r="L87" s="76">
        <v>1170.1199999999999</v>
      </c>
      <c r="M87" s="76">
        <v>335.315</v>
      </c>
      <c r="N87" s="76">
        <v>78.582513000000006</v>
      </c>
      <c r="P87" s="35" t="s">
        <v>48</v>
      </c>
      <c r="Q87" s="3">
        <v>836</v>
      </c>
      <c r="R87" s="3">
        <v>250</v>
      </c>
      <c r="T87" s="36">
        <f t="shared" si="0"/>
        <v>1086</v>
      </c>
      <c r="V87" s="3">
        <f>Q87*0.75</f>
        <v>627</v>
      </c>
    </row>
    <row r="88" spans="2:22" s="3" customFormat="1" ht="13.5" customHeight="1">
      <c r="B88" s="70" t="s">
        <v>84</v>
      </c>
      <c r="C88" s="71">
        <v>10.93</v>
      </c>
      <c r="D88" s="72">
        <v>3015.9047</v>
      </c>
      <c r="E88" s="72">
        <v>128.75299999999999</v>
      </c>
      <c r="F88" s="73">
        <v>145.58839999999998</v>
      </c>
      <c r="G88" s="73">
        <v>238.83542200000002</v>
      </c>
      <c r="H88" s="72">
        <v>490.33938299999994</v>
      </c>
      <c r="I88" s="73">
        <v>46.130388999999994</v>
      </c>
      <c r="J88" s="73">
        <v>920.375</v>
      </c>
      <c r="K88" s="73">
        <v>2484.5149999999999</v>
      </c>
      <c r="L88" s="73">
        <v>1759.16</v>
      </c>
      <c r="M88" s="73">
        <v>335.315</v>
      </c>
      <c r="N88" s="72">
        <v>105.915561</v>
      </c>
      <c r="P88" s="35" t="s">
        <v>49</v>
      </c>
      <c r="Q88" s="3">
        <v>1428</v>
      </c>
      <c r="R88" s="3">
        <v>250</v>
      </c>
      <c r="T88" s="36">
        <f t="shared" si="0"/>
        <v>1678</v>
      </c>
    </row>
    <row r="89" spans="2:22" s="3" customFormat="1" ht="13.5" customHeight="1">
      <c r="B89" s="74" t="s">
        <v>85</v>
      </c>
      <c r="C89" s="75">
        <v>13.25</v>
      </c>
      <c r="D89" s="76">
        <v>3448.3118000000004</v>
      </c>
      <c r="E89" s="76">
        <v>128.75299999999999</v>
      </c>
      <c r="F89" s="77">
        <v>164.374</v>
      </c>
      <c r="G89" s="77">
        <v>238.83542200000002</v>
      </c>
      <c r="H89" s="76">
        <v>490.33938299999994</v>
      </c>
      <c r="I89" s="76">
        <v>46.130388999999994</v>
      </c>
      <c r="J89" s="76">
        <v>920.375</v>
      </c>
      <c r="K89" s="76">
        <v>2484.5149999999999</v>
      </c>
      <c r="L89" s="76">
        <v>1759.16</v>
      </c>
      <c r="M89" s="76">
        <v>335.315</v>
      </c>
      <c r="N89" s="76">
        <v>120.06346599999999</v>
      </c>
      <c r="P89" s="35" t="s">
        <v>49</v>
      </c>
      <c r="Q89" s="3">
        <v>1428</v>
      </c>
      <c r="R89" s="3">
        <v>250</v>
      </c>
      <c r="T89" s="36">
        <f t="shared" si="0"/>
        <v>1678</v>
      </c>
    </row>
    <row r="90" spans="2:22" s="3" customFormat="1" ht="13.5" customHeight="1">
      <c r="B90" s="70" t="s">
        <v>86</v>
      </c>
      <c r="C90" s="71">
        <v>16.02</v>
      </c>
      <c r="D90" s="72">
        <v>3694.4151000000002</v>
      </c>
      <c r="E90" s="72">
        <v>128.75299999999999</v>
      </c>
      <c r="F90" s="73">
        <v>164.374</v>
      </c>
      <c r="G90" s="73">
        <v>326.15323899999999</v>
      </c>
      <c r="H90" s="72">
        <v>531.17458099999999</v>
      </c>
      <c r="I90" s="73">
        <v>86.930363999999997</v>
      </c>
      <c r="J90" s="73">
        <v>920.375</v>
      </c>
      <c r="K90" s="73">
        <v>2813.86</v>
      </c>
      <c r="L90" s="73">
        <v>2236.7599999999998</v>
      </c>
      <c r="M90" s="73">
        <v>335.315</v>
      </c>
      <c r="N90" s="72">
        <v>120.06346599999999</v>
      </c>
      <c r="P90" s="35" t="s">
        <v>50</v>
      </c>
      <c r="Q90" s="3">
        <v>1908</v>
      </c>
      <c r="R90" s="3">
        <v>250</v>
      </c>
      <c r="T90" s="36">
        <f t="shared" si="0"/>
        <v>2158</v>
      </c>
    </row>
    <row r="91" spans="2:22" s="3" customFormat="1" ht="13.5" customHeight="1">
      <c r="B91" s="74" t="s">
        <v>87</v>
      </c>
      <c r="C91" s="75">
        <v>16.510000000000002</v>
      </c>
      <c r="D91" s="76">
        <v>4795.5617000000002</v>
      </c>
      <c r="E91" s="76">
        <v>128.75299999999999</v>
      </c>
      <c r="F91" s="77">
        <v>164.374</v>
      </c>
      <c r="G91" s="77">
        <v>326.15323899999999</v>
      </c>
      <c r="H91" s="76">
        <v>531.17458099999999</v>
      </c>
      <c r="I91" s="76">
        <v>86.965586999999985</v>
      </c>
      <c r="J91" s="76">
        <v>920.375</v>
      </c>
      <c r="K91" s="76">
        <v>2813.86</v>
      </c>
      <c r="L91" s="76">
        <v>2236.7599999999998</v>
      </c>
      <c r="M91" s="76">
        <v>335.315</v>
      </c>
      <c r="N91" s="76">
        <v>120.06346599999999</v>
      </c>
      <c r="P91" s="35" t="s">
        <v>50</v>
      </c>
      <c r="Q91" s="3">
        <v>1908</v>
      </c>
      <c r="R91" s="3">
        <v>250</v>
      </c>
      <c r="T91" s="36">
        <f t="shared" si="0"/>
        <v>2158</v>
      </c>
    </row>
    <row r="92" spans="2:22" s="3" customFormat="1" ht="13.5" customHeight="1">
      <c r="B92" s="70" t="s">
        <v>88</v>
      </c>
      <c r="C92" s="71">
        <v>20.100000000000001</v>
      </c>
      <c r="D92" s="72">
        <v>5249.4607999999998</v>
      </c>
      <c r="E92" s="72">
        <v>175.71699999999998</v>
      </c>
      <c r="F92" s="73">
        <v>171.4186</v>
      </c>
      <c r="G92" s="73">
        <v>326.15323899999999</v>
      </c>
      <c r="H92" s="72">
        <v>896.55450099999985</v>
      </c>
      <c r="I92" s="73">
        <v>86.930363999999997</v>
      </c>
      <c r="J92" s="73">
        <v>920.375</v>
      </c>
      <c r="K92" s="73">
        <v>3497.4250000000002</v>
      </c>
      <c r="L92" s="73">
        <v>2236.7599999999998</v>
      </c>
      <c r="M92" s="73">
        <v>335.315</v>
      </c>
      <c r="N92" s="72">
        <v>194.48966499999997</v>
      </c>
      <c r="P92" s="35" t="s">
        <v>50</v>
      </c>
      <c r="Q92" s="3">
        <v>1908</v>
      </c>
      <c r="R92" s="3">
        <v>250</v>
      </c>
      <c r="T92" s="36">
        <f t="shared" si="0"/>
        <v>2158</v>
      </c>
    </row>
    <row r="93" spans="2:22" s="3" customFormat="1" ht="13.5" customHeight="1">
      <c r="B93" s="74" t="s">
        <v>89</v>
      </c>
      <c r="C93" s="75">
        <v>22.7</v>
      </c>
      <c r="D93" s="76">
        <v>5604.7951999999996</v>
      </c>
      <c r="E93" s="76">
        <v>175.71699999999998</v>
      </c>
      <c r="F93" s="77">
        <v>171.4186</v>
      </c>
      <c r="G93" s="77">
        <v>326.15323899999999</v>
      </c>
      <c r="H93" s="76">
        <v>896.55450099999985</v>
      </c>
      <c r="I93" s="76">
        <v>86.965586999999985</v>
      </c>
      <c r="J93" s="76">
        <v>920.375</v>
      </c>
      <c r="K93" s="76">
        <v>4066.5650000000001</v>
      </c>
      <c r="L93" s="76">
        <v>2427.8000000000002</v>
      </c>
      <c r="M93" s="76">
        <v>335.315</v>
      </c>
      <c r="N93" s="76">
        <v>209.84689299999997</v>
      </c>
      <c r="P93" s="35" t="s">
        <v>51</v>
      </c>
      <c r="Q93" s="3">
        <v>2100</v>
      </c>
      <c r="R93" s="3">
        <v>250</v>
      </c>
      <c r="T93" s="36">
        <f t="shared" si="0"/>
        <v>2350</v>
      </c>
    </row>
    <row r="94" spans="2:22" s="3" customFormat="1" ht="13.5" customHeight="1">
      <c r="B94" s="70" t="s">
        <v>90</v>
      </c>
      <c r="C94" s="71">
        <v>27.4</v>
      </c>
      <c r="D94" s="72">
        <v>6384.9547999999995</v>
      </c>
      <c r="E94" s="72">
        <v>175.71699999999998</v>
      </c>
      <c r="F94" s="73">
        <v>171.4186</v>
      </c>
      <c r="G94" s="73">
        <v>326.15323899999999</v>
      </c>
      <c r="H94" s="72">
        <v>896.55450099999985</v>
      </c>
      <c r="I94" s="73">
        <v>86.930363999999997</v>
      </c>
      <c r="J94" s="73">
        <v>920.375</v>
      </c>
      <c r="K94" s="73">
        <v>4701.375</v>
      </c>
      <c r="L94" s="73">
        <v>3012.86</v>
      </c>
      <c r="M94" s="73">
        <v>335.315</v>
      </c>
      <c r="N94" s="72">
        <v>209.84689299999997</v>
      </c>
      <c r="P94" s="35" t="s">
        <v>52</v>
      </c>
      <c r="Q94" s="3">
        <v>2688</v>
      </c>
      <c r="R94" s="3">
        <v>250</v>
      </c>
      <c r="T94" s="36">
        <f t="shared" si="0"/>
        <v>2938</v>
      </c>
    </row>
    <row r="95" spans="2:22" s="3" customFormat="1" ht="13.5" customHeight="1">
      <c r="B95" s="74" t="s">
        <v>91</v>
      </c>
      <c r="C95" s="75">
        <v>30.9</v>
      </c>
      <c r="D95" s="76">
        <v>7232.4162000000006</v>
      </c>
      <c r="E95" s="76">
        <v>175.71699999999998</v>
      </c>
      <c r="F95" s="77">
        <v>171.4186</v>
      </c>
      <c r="G95" s="77">
        <v>444.2089939999999</v>
      </c>
      <c r="H95" s="76">
        <v>991.57441399999982</v>
      </c>
      <c r="I95" s="76">
        <v>181.98549999999997</v>
      </c>
      <c r="J95" s="76">
        <v>920.375</v>
      </c>
      <c r="K95" s="76">
        <v>4701.375</v>
      </c>
      <c r="L95" s="76">
        <v>3012.86</v>
      </c>
      <c r="M95" s="76">
        <v>335.315</v>
      </c>
      <c r="N95" s="76">
        <v>209.84689299999997</v>
      </c>
      <c r="P95" s="35" t="s">
        <v>52</v>
      </c>
      <c r="Q95" s="3">
        <v>2688</v>
      </c>
      <c r="R95" s="3">
        <v>250</v>
      </c>
      <c r="T95" s="36">
        <f t="shared" si="0"/>
        <v>2938</v>
      </c>
    </row>
    <row r="96" spans="2:22" s="3" customFormat="1" ht="13.5" customHeight="1">
      <c r="B96" s="70" t="s">
        <v>92</v>
      </c>
      <c r="C96" s="71">
        <v>36.5</v>
      </c>
      <c r="D96" s="72">
        <v>7603.4516999999996</v>
      </c>
      <c r="E96" s="72">
        <v>318.9572</v>
      </c>
      <c r="F96" s="73">
        <v>171.4186</v>
      </c>
      <c r="G96" s="73">
        <v>444.2089939999999</v>
      </c>
      <c r="H96" s="72">
        <v>991.57441399999982</v>
      </c>
      <c r="I96" s="73">
        <v>181.98549999999997</v>
      </c>
      <c r="J96" s="73">
        <v>920.375</v>
      </c>
      <c r="K96" s="73">
        <v>4701.375</v>
      </c>
      <c r="L96" s="73">
        <v>3884.48</v>
      </c>
      <c r="M96" s="73">
        <v>335.315</v>
      </c>
      <c r="N96" s="72">
        <v>290.98894399999995</v>
      </c>
      <c r="P96" s="35" t="s">
        <v>53</v>
      </c>
      <c r="Q96" s="3">
        <v>3564</v>
      </c>
      <c r="R96" s="3">
        <v>250</v>
      </c>
      <c r="T96" s="36">
        <f t="shared" si="0"/>
        <v>3814</v>
      </c>
    </row>
    <row r="97" spans="1:20" s="3" customFormat="1" ht="13.5" customHeight="1">
      <c r="B97" s="74" t="s">
        <v>93</v>
      </c>
      <c r="C97" s="75">
        <v>41.9</v>
      </c>
      <c r="D97" s="76">
        <v>8399.4118999999992</v>
      </c>
      <c r="E97" s="76">
        <v>318.9572</v>
      </c>
      <c r="F97" s="77">
        <v>171.4186</v>
      </c>
      <c r="G97" s="77">
        <v>444.2089939999999</v>
      </c>
      <c r="H97" s="76">
        <v>1611.6518470000001</v>
      </c>
      <c r="I97" s="76">
        <v>181.98549999999997</v>
      </c>
      <c r="J97" s="76">
        <v>920.375</v>
      </c>
      <c r="K97" s="76">
        <v>5874.48</v>
      </c>
      <c r="L97" s="76">
        <v>4326.26</v>
      </c>
      <c r="M97" s="76">
        <v>335.315</v>
      </c>
      <c r="N97" s="76">
        <v>290.98894399999995</v>
      </c>
      <c r="P97" s="35" t="s">
        <v>54</v>
      </c>
      <c r="Q97" s="3">
        <v>4008</v>
      </c>
      <c r="R97" s="3">
        <v>250</v>
      </c>
      <c r="T97" s="36">
        <f t="shared" si="0"/>
        <v>4258</v>
      </c>
    </row>
    <row r="98" spans="1:20" s="3" customFormat="1" ht="13.5" customHeight="1">
      <c r="B98" s="70" t="s">
        <v>94</v>
      </c>
      <c r="C98" s="71">
        <v>50.6</v>
      </c>
      <c r="D98" s="72">
        <v>8897.2899999999991</v>
      </c>
      <c r="E98" s="72">
        <v>318.9572</v>
      </c>
      <c r="F98" s="73">
        <v>185.5078</v>
      </c>
      <c r="G98" s="73">
        <v>444.2089939999999</v>
      </c>
      <c r="H98" s="72">
        <v>1611.6518470000001</v>
      </c>
      <c r="I98" s="73">
        <v>181.98549999999997</v>
      </c>
      <c r="J98" s="73">
        <v>1840.75</v>
      </c>
      <c r="K98" s="73">
        <v>7113.2550000000001</v>
      </c>
      <c r="L98" s="73">
        <v>4326.26</v>
      </c>
      <c r="M98" s="73">
        <v>335.315</v>
      </c>
      <c r="N98" s="72">
        <v>290.98894399999995</v>
      </c>
      <c r="P98" s="35"/>
      <c r="T98" s="36"/>
    </row>
    <row r="99" spans="1:20" s="3" customFormat="1" ht="13.5" customHeight="1">
      <c r="B99" s="74" t="s">
        <v>95</v>
      </c>
      <c r="C99" s="75">
        <v>45.7</v>
      </c>
      <c r="D99" s="76">
        <v>9215.8292999999994</v>
      </c>
      <c r="E99" s="76">
        <v>318.9572</v>
      </c>
      <c r="F99" s="77">
        <v>185.5078</v>
      </c>
      <c r="G99" s="77">
        <v>444.2089939999999</v>
      </c>
      <c r="H99" s="76">
        <v>1611.6518470000001</v>
      </c>
      <c r="I99" s="76">
        <v>181.98549999999997</v>
      </c>
      <c r="J99" s="76">
        <v>1840.75</v>
      </c>
      <c r="K99" s="76">
        <v>7113.2550000000001</v>
      </c>
      <c r="L99" s="76">
        <v>4326.26</v>
      </c>
      <c r="M99" s="76">
        <v>335.315</v>
      </c>
      <c r="N99" s="76">
        <v>338.08209499999992</v>
      </c>
      <c r="P99" s="35" t="s">
        <v>54</v>
      </c>
      <c r="Q99" s="3">
        <v>4008</v>
      </c>
      <c r="R99" s="3">
        <v>250</v>
      </c>
      <c r="T99" s="36">
        <f t="shared" si="0"/>
        <v>4258</v>
      </c>
    </row>
    <row r="100" spans="1:20" s="3" customFormat="1" ht="13.5" customHeight="1">
      <c r="B100" s="70" t="s">
        <v>96</v>
      </c>
      <c r="C100" s="71">
        <v>53.7</v>
      </c>
      <c r="D100" s="72">
        <v>9551.7412999999997</v>
      </c>
      <c r="E100" s="72">
        <v>318.9572</v>
      </c>
      <c r="F100" s="73">
        <v>185.5078</v>
      </c>
      <c r="G100" s="73">
        <v>466.46992999999998</v>
      </c>
      <c r="H100" s="72">
        <v>1643.4934389999999</v>
      </c>
      <c r="I100" s="73">
        <v>213.82709199999999</v>
      </c>
      <c r="J100" s="73">
        <v>1840.75</v>
      </c>
      <c r="K100" s="73">
        <v>7113.2550000000001</v>
      </c>
      <c r="L100" s="73">
        <v>5460.56</v>
      </c>
      <c r="M100" s="73">
        <v>335.315</v>
      </c>
      <c r="N100" s="72">
        <v>338.08209499999992</v>
      </c>
      <c r="P100" s="3" t="s">
        <v>55</v>
      </c>
      <c r="Q100" s="3">
        <v>5148</v>
      </c>
      <c r="R100" s="3">
        <v>250</v>
      </c>
      <c r="T100" s="3">
        <f t="shared" si="0"/>
        <v>5398</v>
      </c>
    </row>
    <row r="101" spans="1:20" s="3" customFormat="1" ht="13.5" customHeight="1">
      <c r="B101" s="74" t="s">
        <v>97</v>
      </c>
      <c r="C101" s="75">
        <v>61.2</v>
      </c>
      <c r="D101" s="76">
        <v>10699.832</v>
      </c>
      <c r="E101" s="76">
        <v>318.9572</v>
      </c>
      <c r="F101" s="77">
        <v>185.5078</v>
      </c>
      <c r="G101" s="77">
        <v>466.46992999999998</v>
      </c>
      <c r="H101" s="76">
        <v>1845.6499769999996</v>
      </c>
      <c r="I101" s="76">
        <v>213.82709199999999</v>
      </c>
      <c r="J101" s="76">
        <v>1840.75</v>
      </c>
      <c r="K101" s="76">
        <v>8458.4950000000008</v>
      </c>
      <c r="L101" s="76"/>
      <c r="M101" s="76">
        <v>335.315</v>
      </c>
      <c r="N101" s="76">
        <v>338.08209499999992</v>
      </c>
    </row>
    <row r="102" spans="1:20" s="3" customFormat="1" ht="13.5" customHeight="1">
      <c r="B102" s="70" t="s">
        <v>98</v>
      </c>
      <c r="C102" s="71">
        <v>74.7</v>
      </c>
      <c r="D102" s="72">
        <v>12318.776600000001</v>
      </c>
      <c r="E102" s="72">
        <v>318.9572</v>
      </c>
      <c r="F102" s="73">
        <v>194.9006</v>
      </c>
      <c r="G102" s="73">
        <v>466.46992999999998</v>
      </c>
      <c r="H102" s="72">
        <v>1845.6499769999996</v>
      </c>
      <c r="I102" s="73">
        <v>213.82709199999999</v>
      </c>
      <c r="J102" s="73">
        <v>1840.75</v>
      </c>
      <c r="K102" s="73">
        <v>9563.94</v>
      </c>
      <c r="L102" s="73"/>
      <c r="M102" s="73">
        <v>335.315</v>
      </c>
      <c r="N102" s="72">
        <v>353.43932299999994</v>
      </c>
    </row>
    <row r="104" spans="1:20" s="24" customFormat="1" ht="12" customHeight="1">
      <c r="B104" s="32" t="s">
        <v>38</v>
      </c>
      <c r="C104" s="32"/>
    </row>
    <row r="105" spans="1:20" s="24" customFormat="1" ht="12" customHeight="1">
      <c r="B105" s="32" t="s">
        <v>36</v>
      </c>
      <c r="C105" s="32"/>
    </row>
    <row r="106" spans="1:20" s="24" customFormat="1" ht="12" customHeight="1">
      <c r="B106" s="33" t="s">
        <v>5</v>
      </c>
      <c r="C106" s="33"/>
    </row>
    <row r="107" spans="1:20" ht="3.75" customHeight="1">
      <c r="B107" s="47" t="s">
        <v>29</v>
      </c>
      <c r="C107" s="47"/>
      <c r="D107" s="47"/>
      <c r="E107" s="47"/>
      <c r="F107" s="47"/>
      <c r="G107" s="47"/>
      <c r="H107" s="47"/>
      <c r="I107" s="47"/>
      <c r="J107" s="10"/>
      <c r="K107" s="10"/>
      <c r="L107" s="10"/>
      <c r="M107" s="47"/>
      <c r="N107" s="47"/>
    </row>
    <row r="108" spans="1:20" ht="12" customHeight="1">
      <c r="A108" s="8"/>
      <c r="B108" s="47"/>
      <c r="C108" s="47"/>
      <c r="D108" s="47"/>
      <c r="E108" s="47"/>
      <c r="F108" s="47"/>
      <c r="G108" s="47"/>
      <c r="H108" s="47"/>
      <c r="I108" s="47"/>
      <c r="J108" s="8"/>
      <c r="K108" s="8"/>
      <c r="L108" s="8"/>
      <c r="M108" s="47"/>
      <c r="N108" s="47"/>
    </row>
    <row r="109" spans="1:20" ht="12" customHeight="1">
      <c r="A109" s="8"/>
      <c r="B109" s="47"/>
      <c r="C109" s="47"/>
      <c r="D109" s="47"/>
      <c r="E109" s="47"/>
      <c r="F109" s="47"/>
      <c r="G109" s="47"/>
      <c r="H109" s="47"/>
      <c r="I109" s="47"/>
      <c r="J109" s="8"/>
      <c r="K109" s="8"/>
      <c r="L109" s="8"/>
      <c r="M109" s="47"/>
      <c r="N109" s="47"/>
    </row>
    <row r="110" spans="1:20" ht="3" customHeight="1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8"/>
    </row>
    <row r="111" spans="1:20" s="3" customFormat="1" ht="12.75" customHeight="1">
      <c r="B111" s="78" t="s">
        <v>2</v>
      </c>
      <c r="C111" s="107"/>
      <c r="D111" s="79" t="s">
        <v>233</v>
      </c>
      <c r="E111" s="79" t="s">
        <v>41</v>
      </c>
      <c r="F111" s="80" t="s">
        <v>61</v>
      </c>
      <c r="G111" s="81"/>
      <c r="H111" s="81"/>
      <c r="I111" s="81"/>
      <c r="J111" s="81"/>
      <c r="K111" s="81"/>
      <c r="L111" s="81"/>
      <c r="M111" s="81"/>
      <c r="N111" s="82"/>
    </row>
    <row r="112" spans="1:20" s="3" customFormat="1" ht="13.15" customHeight="1">
      <c r="B112" s="83"/>
      <c r="C112" s="108"/>
      <c r="D112" s="84"/>
      <c r="E112" s="85"/>
      <c r="F112" s="86"/>
      <c r="G112" s="87"/>
      <c r="H112" s="87"/>
      <c r="I112" s="87"/>
      <c r="J112" s="87"/>
      <c r="K112" s="87"/>
      <c r="L112" s="87"/>
      <c r="M112" s="87"/>
      <c r="N112" s="88"/>
    </row>
    <row r="113" spans="2:20" s="3" customFormat="1" ht="13.5">
      <c r="B113" s="89"/>
      <c r="C113" s="109"/>
      <c r="D113" s="105" t="s">
        <v>6</v>
      </c>
      <c r="E113" s="84"/>
      <c r="F113" s="110" t="s">
        <v>7</v>
      </c>
      <c r="G113" s="110" t="s">
        <v>4</v>
      </c>
      <c r="H113" s="106" t="s">
        <v>234</v>
      </c>
      <c r="I113" s="106" t="s">
        <v>235</v>
      </c>
      <c r="J113" s="106" t="s">
        <v>236</v>
      </c>
      <c r="K113" s="110" t="s">
        <v>9</v>
      </c>
      <c r="L113" s="106" t="s">
        <v>238</v>
      </c>
      <c r="M113" s="110" t="s">
        <v>239</v>
      </c>
      <c r="N113" s="110" t="s">
        <v>45</v>
      </c>
    </row>
    <row r="114" spans="2:20" s="3" customFormat="1" ht="13.5" customHeight="1">
      <c r="B114" s="99" t="s">
        <v>99</v>
      </c>
      <c r="C114" s="100"/>
      <c r="D114" s="96">
        <v>0.62</v>
      </c>
      <c r="E114" s="72">
        <v>2132.2849999999999</v>
      </c>
      <c r="F114" s="73">
        <v>111.14150000000001</v>
      </c>
      <c r="G114" s="73">
        <v>142.06610000000001</v>
      </c>
      <c r="H114" s="72">
        <v>238.83542200000002</v>
      </c>
      <c r="I114" s="73">
        <v>273.51833600000003</v>
      </c>
      <c r="J114" s="73">
        <v>34.682913999999997</v>
      </c>
      <c r="K114" s="73" t="s">
        <v>0</v>
      </c>
      <c r="L114" s="73">
        <v>1483.5450000000001</v>
      </c>
      <c r="M114" s="73">
        <v>827.84</v>
      </c>
      <c r="N114" s="72">
        <v>64.434607999999997</v>
      </c>
      <c r="P114" s="35" t="s">
        <v>57</v>
      </c>
      <c r="Q114" s="3">
        <v>492</v>
      </c>
      <c r="R114" s="3">
        <v>250</v>
      </c>
      <c r="T114" s="36">
        <f>Q114+R114</f>
        <v>742</v>
      </c>
    </row>
    <row r="115" spans="2:20" s="3" customFormat="1" ht="13.5" customHeight="1">
      <c r="B115" s="102" t="s">
        <v>100</v>
      </c>
      <c r="C115" s="103"/>
      <c r="D115" s="98">
        <v>0.97</v>
      </c>
      <c r="E115" s="76">
        <v>2159.15</v>
      </c>
      <c r="F115" s="77">
        <v>111.14150000000001</v>
      </c>
      <c r="G115" s="77">
        <v>142.06610000000001</v>
      </c>
      <c r="H115" s="76">
        <v>238.83542200000002</v>
      </c>
      <c r="I115" s="76">
        <v>273.51833600000003</v>
      </c>
      <c r="J115" s="76">
        <v>34.682913999999997</v>
      </c>
      <c r="K115" s="76" t="s">
        <v>0</v>
      </c>
      <c r="L115" s="76">
        <v>1483.5450000000001</v>
      </c>
      <c r="M115" s="76">
        <v>875.6</v>
      </c>
      <c r="N115" s="76">
        <v>64.434607999999997</v>
      </c>
      <c r="P115" s="35" t="s">
        <v>46</v>
      </c>
      <c r="Q115" s="3">
        <v>540</v>
      </c>
      <c r="R115" s="3">
        <v>250</v>
      </c>
      <c r="T115" s="36">
        <f t="shared" ref="T115:T134" si="1">Q115+R115</f>
        <v>790</v>
      </c>
    </row>
    <row r="116" spans="2:20" s="3" customFormat="1" ht="13.5" customHeight="1">
      <c r="B116" s="74" t="s">
        <v>101</v>
      </c>
      <c r="C116" s="101"/>
      <c r="D116" s="96">
        <v>1.27</v>
      </c>
      <c r="E116" s="72">
        <v>2579.04</v>
      </c>
      <c r="F116" s="73">
        <v>119.36019999999999</v>
      </c>
      <c r="G116" s="73">
        <v>145.58839999999998</v>
      </c>
      <c r="H116" s="72">
        <v>238.83542200000002</v>
      </c>
      <c r="I116" s="73">
        <v>273.51833600000003</v>
      </c>
      <c r="J116" s="73">
        <v>34.682913999999997</v>
      </c>
      <c r="K116" s="73" t="s">
        <v>0</v>
      </c>
      <c r="L116" s="73">
        <v>1571.105</v>
      </c>
      <c r="M116" s="73">
        <v>945.25</v>
      </c>
      <c r="N116" s="72">
        <v>78.582513000000006</v>
      </c>
      <c r="P116" s="35" t="s">
        <v>47</v>
      </c>
      <c r="Q116" s="3">
        <v>610</v>
      </c>
      <c r="R116" s="3">
        <v>250</v>
      </c>
      <c r="T116" s="36">
        <f t="shared" si="1"/>
        <v>860</v>
      </c>
    </row>
    <row r="117" spans="2:20" s="3" customFormat="1" ht="13.5" customHeight="1">
      <c r="B117" s="74" t="s">
        <v>102</v>
      </c>
      <c r="C117" s="101"/>
      <c r="D117" s="98">
        <v>1.57</v>
      </c>
      <c r="E117" s="76">
        <v>2640.73</v>
      </c>
      <c r="F117" s="77">
        <v>119.36019999999999</v>
      </c>
      <c r="G117" s="77">
        <v>145.58839999999998</v>
      </c>
      <c r="H117" s="76">
        <v>238.83542200000002</v>
      </c>
      <c r="I117" s="76">
        <v>273.51833600000003</v>
      </c>
      <c r="J117" s="76">
        <v>34.682913999999997</v>
      </c>
      <c r="K117" s="76" t="s">
        <v>0</v>
      </c>
      <c r="L117" s="76">
        <v>1571.105</v>
      </c>
      <c r="M117" s="76">
        <v>945.25</v>
      </c>
      <c r="N117" s="76">
        <v>78.582513000000006</v>
      </c>
      <c r="P117" s="35" t="s">
        <v>47</v>
      </c>
      <c r="Q117" s="3">
        <v>610</v>
      </c>
      <c r="R117" s="3">
        <v>250</v>
      </c>
      <c r="T117" s="36">
        <f t="shared" si="1"/>
        <v>860</v>
      </c>
    </row>
    <row r="118" spans="2:20" s="3" customFormat="1" ht="13.5" customHeight="1">
      <c r="B118" s="74" t="s">
        <v>103</v>
      </c>
      <c r="C118" s="101"/>
      <c r="D118" s="96">
        <v>2.04</v>
      </c>
      <c r="E118" s="72">
        <v>2815.85</v>
      </c>
      <c r="F118" s="73">
        <v>119.36019999999999</v>
      </c>
      <c r="G118" s="73">
        <v>145.58839999999998</v>
      </c>
      <c r="H118" s="72">
        <v>238.83542200000002</v>
      </c>
      <c r="I118" s="73">
        <v>273.51833600000003</v>
      </c>
      <c r="J118" s="73">
        <v>34.682913999999997</v>
      </c>
      <c r="K118" s="73" t="s">
        <v>0</v>
      </c>
      <c r="L118" s="73">
        <v>1784.0350000000001</v>
      </c>
      <c r="M118" s="73">
        <v>1049.7249999999999</v>
      </c>
      <c r="N118" s="72">
        <v>78.582513000000006</v>
      </c>
      <c r="P118" s="35" t="s">
        <v>56</v>
      </c>
      <c r="Q118" s="37">
        <v>715</v>
      </c>
      <c r="R118" s="3">
        <v>250</v>
      </c>
      <c r="T118" s="36">
        <f t="shared" si="1"/>
        <v>965</v>
      </c>
    </row>
    <row r="119" spans="2:20" s="3" customFormat="1" ht="13.5" customHeight="1">
      <c r="B119" s="74" t="s">
        <v>104</v>
      </c>
      <c r="C119" s="101"/>
      <c r="D119" s="98">
        <v>2.25</v>
      </c>
      <c r="E119" s="76">
        <v>3159.125</v>
      </c>
      <c r="F119" s="77">
        <v>119.36019999999999</v>
      </c>
      <c r="G119" s="77">
        <v>145.58839999999998</v>
      </c>
      <c r="H119" s="76">
        <v>238.83542200000002</v>
      </c>
      <c r="I119" s="76">
        <v>273.51833600000003</v>
      </c>
      <c r="J119" s="76">
        <v>34.682913999999997</v>
      </c>
      <c r="K119" s="76">
        <v>920.375</v>
      </c>
      <c r="L119" s="76">
        <v>1784.0350000000001</v>
      </c>
      <c r="M119" s="76">
        <v>1049.7249999999999</v>
      </c>
      <c r="N119" s="76">
        <v>78.582513000000006</v>
      </c>
      <c r="P119" s="35" t="s">
        <v>56</v>
      </c>
      <c r="Q119" s="37">
        <v>715</v>
      </c>
      <c r="R119" s="3">
        <v>250</v>
      </c>
      <c r="T119" s="36">
        <f t="shared" si="1"/>
        <v>965</v>
      </c>
    </row>
    <row r="120" spans="2:20" s="3" customFormat="1" ht="13.5" customHeight="1">
      <c r="B120" s="74" t="s">
        <v>105</v>
      </c>
      <c r="C120" s="101"/>
      <c r="D120" s="96">
        <v>2.84</v>
      </c>
      <c r="E120" s="72">
        <v>3230.7649999999999</v>
      </c>
      <c r="F120" s="73">
        <v>128.75299999999999</v>
      </c>
      <c r="G120" s="73">
        <v>145.58839999999998</v>
      </c>
      <c r="H120" s="72">
        <v>238.83542200000002</v>
      </c>
      <c r="I120" s="73">
        <v>273.51833600000003</v>
      </c>
      <c r="J120" s="73">
        <v>34.682913999999997</v>
      </c>
      <c r="K120" s="73">
        <v>920.375</v>
      </c>
      <c r="L120" s="73">
        <v>1979.0550000000001</v>
      </c>
      <c r="M120" s="73">
        <v>1170.1199999999999</v>
      </c>
      <c r="N120" s="72">
        <v>105.915561</v>
      </c>
      <c r="P120" s="35" t="s">
        <v>48</v>
      </c>
      <c r="Q120" s="3">
        <v>836</v>
      </c>
      <c r="R120" s="3">
        <v>250</v>
      </c>
      <c r="T120" s="36">
        <f t="shared" si="1"/>
        <v>1086</v>
      </c>
    </row>
    <row r="121" spans="2:20" s="3" customFormat="1" ht="13.5" customHeight="1">
      <c r="B121" s="74" t="s">
        <v>106</v>
      </c>
      <c r="C121" s="101"/>
      <c r="D121" s="98">
        <v>3.39</v>
      </c>
      <c r="E121" s="76">
        <v>3703.39</v>
      </c>
      <c r="F121" s="77">
        <v>128.75299999999999</v>
      </c>
      <c r="G121" s="77">
        <v>164.374</v>
      </c>
      <c r="H121" s="76">
        <v>238.83542200000002</v>
      </c>
      <c r="I121" s="76">
        <v>360.83615300000002</v>
      </c>
      <c r="J121" s="76">
        <v>34.682913999999997</v>
      </c>
      <c r="K121" s="76">
        <v>920.375</v>
      </c>
      <c r="L121" s="76">
        <v>2484.5149999999999</v>
      </c>
      <c r="M121" s="76">
        <v>1759.16</v>
      </c>
      <c r="N121" s="76">
        <v>120.06346599999999</v>
      </c>
      <c r="P121" s="35" t="s">
        <v>49</v>
      </c>
      <c r="Q121" s="3">
        <v>1428</v>
      </c>
      <c r="R121" s="3">
        <v>250</v>
      </c>
      <c r="T121" s="36">
        <f t="shared" si="1"/>
        <v>1678</v>
      </c>
    </row>
    <row r="122" spans="2:20" s="3" customFormat="1" ht="13.5" customHeight="1">
      <c r="B122" s="74" t="s">
        <v>107</v>
      </c>
      <c r="C122" s="101"/>
      <c r="D122" s="96">
        <v>3.99</v>
      </c>
      <c r="E122" s="72">
        <v>3942.19</v>
      </c>
      <c r="F122" s="73">
        <v>128.75299999999999</v>
      </c>
      <c r="G122" s="73">
        <v>164.374</v>
      </c>
      <c r="H122" s="72">
        <v>238.83542200000002</v>
      </c>
      <c r="I122" s="73">
        <v>360.83615300000002</v>
      </c>
      <c r="J122" s="73">
        <v>34.682913999999997</v>
      </c>
      <c r="K122" s="73">
        <v>920.375</v>
      </c>
      <c r="L122" s="73">
        <v>2484.5149999999999</v>
      </c>
      <c r="M122" s="73">
        <v>1759.16</v>
      </c>
      <c r="N122" s="72">
        <v>120.06346599999999</v>
      </c>
      <c r="P122" s="35" t="s">
        <v>49</v>
      </c>
      <c r="Q122" s="3">
        <v>1428</v>
      </c>
      <c r="R122" s="3">
        <v>250</v>
      </c>
      <c r="T122" s="36">
        <f t="shared" si="1"/>
        <v>1678</v>
      </c>
    </row>
    <row r="123" spans="2:20" s="3" customFormat="1" ht="13.5" customHeight="1">
      <c r="B123" s="74" t="s">
        <v>108</v>
      </c>
      <c r="C123" s="101"/>
      <c r="D123" s="98">
        <v>3.66</v>
      </c>
      <c r="E123" s="76">
        <v>4955.1000000000004</v>
      </c>
      <c r="F123" s="77">
        <v>128.75299999999999</v>
      </c>
      <c r="G123" s="77">
        <v>164.374</v>
      </c>
      <c r="H123" s="76">
        <v>238.83542200000002</v>
      </c>
      <c r="I123" s="76">
        <v>360.83615300000002</v>
      </c>
      <c r="J123" s="76">
        <v>34.682913999999997</v>
      </c>
      <c r="K123" s="76">
        <v>920.375</v>
      </c>
      <c r="L123" s="76">
        <v>2484.5149999999999</v>
      </c>
      <c r="M123" s="76">
        <v>1759.16</v>
      </c>
      <c r="N123" s="76">
        <v>120.06346599999999</v>
      </c>
      <c r="P123" s="35" t="s">
        <v>49</v>
      </c>
      <c r="Q123" s="3">
        <v>1428</v>
      </c>
      <c r="R123" s="3">
        <v>250</v>
      </c>
      <c r="T123" s="36">
        <f t="shared" si="1"/>
        <v>1678</v>
      </c>
    </row>
    <row r="124" spans="2:20" s="3" customFormat="1" ht="13.5" customHeight="1">
      <c r="B124" s="74" t="s">
        <v>109</v>
      </c>
      <c r="C124" s="101"/>
      <c r="D124" s="96">
        <v>4.72</v>
      </c>
      <c r="E124" s="72">
        <v>5265.54</v>
      </c>
      <c r="F124" s="73">
        <v>175.71699999999998</v>
      </c>
      <c r="G124" s="73">
        <v>171.4186</v>
      </c>
      <c r="H124" s="72">
        <v>238.83542200000002</v>
      </c>
      <c r="I124" s="73">
        <v>478.89190799999994</v>
      </c>
      <c r="J124" s="73">
        <v>34.682913999999997</v>
      </c>
      <c r="K124" s="73">
        <v>920.375</v>
      </c>
      <c r="L124" s="73">
        <v>2484.5149999999999</v>
      </c>
      <c r="M124" s="73">
        <v>1759.16</v>
      </c>
      <c r="N124" s="72">
        <v>194.48966499999997</v>
      </c>
      <c r="P124" s="35" t="s">
        <v>49</v>
      </c>
      <c r="Q124" s="3">
        <v>1428</v>
      </c>
      <c r="R124" s="3">
        <v>250</v>
      </c>
      <c r="T124" s="36">
        <f t="shared" si="1"/>
        <v>1678</v>
      </c>
    </row>
    <row r="125" spans="2:20" s="3" customFormat="1" ht="13.5" customHeight="1">
      <c r="B125" s="74" t="s">
        <v>110</v>
      </c>
      <c r="C125" s="101"/>
      <c r="D125" s="98">
        <v>4.99</v>
      </c>
      <c r="E125" s="76">
        <v>5583.94</v>
      </c>
      <c r="F125" s="77">
        <v>175.71699999999998</v>
      </c>
      <c r="G125" s="77">
        <v>171.4186</v>
      </c>
      <c r="H125" s="76">
        <v>238.83542200000002</v>
      </c>
      <c r="I125" s="76">
        <v>490.33938299999994</v>
      </c>
      <c r="J125" s="76">
        <v>46.130388999999994</v>
      </c>
      <c r="K125" s="76">
        <v>920.375</v>
      </c>
      <c r="L125" s="76">
        <v>2813.86</v>
      </c>
      <c r="M125" s="76">
        <v>2236.7599999999998</v>
      </c>
      <c r="N125" s="76">
        <v>209.84689299999997</v>
      </c>
      <c r="P125" s="35" t="s">
        <v>50</v>
      </c>
      <c r="Q125" s="3">
        <v>1908</v>
      </c>
      <c r="R125" s="3">
        <v>250</v>
      </c>
      <c r="T125" s="36">
        <f t="shared" si="1"/>
        <v>2158</v>
      </c>
    </row>
    <row r="126" spans="2:20" s="3" customFormat="1" ht="13.5" customHeight="1">
      <c r="B126" s="74" t="s">
        <v>111</v>
      </c>
      <c r="C126" s="101"/>
      <c r="D126" s="96">
        <v>6.39</v>
      </c>
      <c r="E126" s="72">
        <v>6279.4449999999997</v>
      </c>
      <c r="F126" s="73">
        <v>175.71699999999998</v>
      </c>
      <c r="G126" s="73">
        <v>171.4186</v>
      </c>
      <c r="H126" s="72">
        <v>238.83542200000002</v>
      </c>
      <c r="I126" s="73">
        <v>490.33938299999994</v>
      </c>
      <c r="J126" s="73">
        <v>46.130388999999994</v>
      </c>
      <c r="K126" s="73">
        <v>920.375</v>
      </c>
      <c r="L126" s="73">
        <v>3497.4250000000002</v>
      </c>
      <c r="M126" s="73">
        <v>2236.7599999999998</v>
      </c>
      <c r="N126" s="72">
        <v>209.84689299999997</v>
      </c>
      <c r="P126" s="35" t="s">
        <v>50</v>
      </c>
      <c r="Q126" s="3">
        <v>1908</v>
      </c>
      <c r="R126" s="3">
        <v>250</v>
      </c>
      <c r="T126" s="36">
        <f t="shared" si="1"/>
        <v>2158</v>
      </c>
    </row>
    <row r="127" spans="2:20" s="3" customFormat="1" ht="13.5" customHeight="1">
      <c r="B127" s="74" t="s">
        <v>112</v>
      </c>
      <c r="C127" s="101"/>
      <c r="D127" s="98">
        <v>7.81</v>
      </c>
      <c r="E127" s="76">
        <v>7098.33</v>
      </c>
      <c r="F127" s="77">
        <v>175.71699999999998</v>
      </c>
      <c r="G127" s="77">
        <v>171.4186</v>
      </c>
      <c r="H127" s="76">
        <v>238.83542200000002</v>
      </c>
      <c r="I127" s="76">
        <v>490.33938299999994</v>
      </c>
      <c r="J127" s="76">
        <v>46.130388999999994</v>
      </c>
      <c r="K127" s="76">
        <v>920.375</v>
      </c>
      <c r="L127" s="76">
        <v>4066.5650000000001</v>
      </c>
      <c r="M127" s="76">
        <v>2427.8000000000002</v>
      </c>
      <c r="N127" s="76">
        <v>209.84689299999997</v>
      </c>
      <c r="P127" s="35" t="s">
        <v>51</v>
      </c>
      <c r="Q127" s="3">
        <v>2100</v>
      </c>
      <c r="R127" s="3">
        <v>250</v>
      </c>
      <c r="T127" s="36">
        <f t="shared" si="1"/>
        <v>2350</v>
      </c>
    </row>
    <row r="128" spans="2:20" s="3" customFormat="1" ht="13.5" customHeight="1">
      <c r="B128" s="74" t="s">
        <v>113</v>
      </c>
      <c r="C128" s="101"/>
      <c r="D128" s="96">
        <v>9.5299999999999994</v>
      </c>
      <c r="E128" s="72">
        <v>7110.2699999999995</v>
      </c>
      <c r="F128" s="73">
        <v>318.9572</v>
      </c>
      <c r="G128" s="73">
        <v>171.4186</v>
      </c>
      <c r="H128" s="72">
        <v>238.83542200000002</v>
      </c>
      <c r="I128" s="73">
        <v>490.33938299999994</v>
      </c>
      <c r="J128" s="73">
        <v>46.130388999999994</v>
      </c>
      <c r="K128" s="73">
        <v>920.375</v>
      </c>
      <c r="L128" s="73">
        <v>4036.7150000000001</v>
      </c>
      <c r="M128" s="73">
        <v>2427.8000000000002</v>
      </c>
      <c r="N128" s="72">
        <v>290.98894399999995</v>
      </c>
      <c r="P128" s="35" t="s">
        <v>51</v>
      </c>
      <c r="Q128" s="3">
        <v>2100</v>
      </c>
      <c r="R128" s="3">
        <v>250</v>
      </c>
      <c r="T128" s="36">
        <f t="shared" si="1"/>
        <v>2350</v>
      </c>
    </row>
    <row r="129" spans="1:20" s="3" customFormat="1" ht="13.5" customHeight="1">
      <c r="B129" s="74" t="s">
        <v>114</v>
      </c>
      <c r="C129" s="101"/>
      <c r="D129" s="98">
        <v>11.51</v>
      </c>
      <c r="E129" s="76">
        <v>8414.7150000000001</v>
      </c>
      <c r="F129" s="77">
        <v>318.9572</v>
      </c>
      <c r="G129" s="77">
        <v>171.4186</v>
      </c>
      <c r="H129" s="76">
        <v>326.15323899999999</v>
      </c>
      <c r="I129" s="76">
        <v>531.17458099999999</v>
      </c>
      <c r="J129" s="76">
        <v>86.965586999999985</v>
      </c>
      <c r="K129" s="76">
        <v>920.375</v>
      </c>
      <c r="L129" s="76">
        <v>4701.375</v>
      </c>
      <c r="M129" s="76">
        <v>3012.86</v>
      </c>
      <c r="N129" s="76">
        <v>290.98894399999995</v>
      </c>
      <c r="P129" s="35" t="s">
        <v>52</v>
      </c>
      <c r="Q129" s="3">
        <v>2688</v>
      </c>
      <c r="R129" s="3">
        <v>250</v>
      </c>
      <c r="T129" s="36">
        <f t="shared" si="1"/>
        <v>2938</v>
      </c>
    </row>
    <row r="130" spans="1:20" s="3" customFormat="1" ht="13.5" customHeight="1">
      <c r="B130" s="74" t="s">
        <v>115</v>
      </c>
      <c r="C130" s="101"/>
      <c r="D130" s="96">
        <v>13.74</v>
      </c>
      <c r="E130" s="72">
        <v>8659.4850000000006</v>
      </c>
      <c r="F130" s="73">
        <v>318.9572</v>
      </c>
      <c r="G130" s="73">
        <v>185.5078</v>
      </c>
      <c r="H130" s="72">
        <v>326.15323899999999</v>
      </c>
      <c r="I130" s="73">
        <v>531.17458099999999</v>
      </c>
      <c r="J130" s="73">
        <v>86.965586999999985</v>
      </c>
      <c r="K130" s="73">
        <v>920.375</v>
      </c>
      <c r="L130" s="73">
        <v>4701.375</v>
      </c>
      <c r="M130" s="73">
        <v>3884.48</v>
      </c>
      <c r="N130" s="72">
        <v>290.98894399999995</v>
      </c>
      <c r="P130" s="35"/>
      <c r="T130" s="36"/>
    </row>
    <row r="131" spans="1:20" s="3" customFormat="1" ht="13.5" customHeight="1">
      <c r="B131" s="74" t="s">
        <v>116</v>
      </c>
      <c r="C131" s="101"/>
      <c r="D131" s="98">
        <v>11.7</v>
      </c>
      <c r="E131" s="76">
        <v>8878.3850000000002</v>
      </c>
      <c r="F131" s="77">
        <v>318.9572</v>
      </c>
      <c r="G131" s="77">
        <v>185.5078</v>
      </c>
      <c r="H131" s="76">
        <v>326.15323899999999</v>
      </c>
      <c r="I131" s="76">
        <v>553.435517</v>
      </c>
      <c r="J131" s="76">
        <v>86.965586999999985</v>
      </c>
      <c r="K131" s="76">
        <v>920.375</v>
      </c>
      <c r="L131" s="76">
        <v>4701.375</v>
      </c>
      <c r="M131" s="76">
        <v>3884.48</v>
      </c>
      <c r="N131" s="76">
        <v>338.08209499999992</v>
      </c>
      <c r="P131" s="35" t="s">
        <v>53</v>
      </c>
      <c r="Q131" s="3">
        <v>3564</v>
      </c>
      <c r="R131" s="3">
        <v>250</v>
      </c>
      <c r="T131" s="36">
        <f t="shared" si="1"/>
        <v>3814</v>
      </c>
    </row>
    <row r="132" spans="1:20" s="3" customFormat="1" ht="13.5" customHeight="1">
      <c r="B132" s="74" t="s">
        <v>117</v>
      </c>
      <c r="C132" s="101"/>
      <c r="D132" s="96">
        <v>14.04</v>
      </c>
      <c r="E132" s="72">
        <v>9058.48</v>
      </c>
      <c r="F132" s="73">
        <v>318.9572</v>
      </c>
      <c r="G132" s="73">
        <v>185.5078</v>
      </c>
      <c r="H132" s="72">
        <v>326.15323899999999</v>
      </c>
      <c r="I132" s="73">
        <v>553.435517</v>
      </c>
      <c r="J132" s="73">
        <v>86.965586999999985</v>
      </c>
      <c r="K132" s="73">
        <v>1840.75</v>
      </c>
      <c r="L132" s="73">
        <v>4701.375</v>
      </c>
      <c r="M132" s="73">
        <v>3884.48</v>
      </c>
      <c r="N132" s="72">
        <v>338.08209499999992</v>
      </c>
      <c r="P132" s="35" t="s">
        <v>53</v>
      </c>
      <c r="Q132" s="3">
        <v>3564</v>
      </c>
      <c r="R132" s="3">
        <v>250</v>
      </c>
      <c r="T132" s="36">
        <f t="shared" si="1"/>
        <v>3814</v>
      </c>
    </row>
    <row r="133" spans="1:20" s="3" customFormat="1" ht="13.5" customHeight="1">
      <c r="B133" s="74" t="s">
        <v>118</v>
      </c>
      <c r="C133" s="101"/>
      <c r="D133" s="98">
        <v>17.670000000000002</v>
      </c>
      <c r="E133" s="76">
        <v>10402.725</v>
      </c>
      <c r="F133" s="77">
        <v>318.9572</v>
      </c>
      <c r="G133" s="77">
        <v>185.5078</v>
      </c>
      <c r="H133" s="76">
        <v>326.15323899999999</v>
      </c>
      <c r="I133" s="76">
        <v>1516.6319339999998</v>
      </c>
      <c r="J133" s="76">
        <v>86.965586999999985</v>
      </c>
      <c r="K133" s="76">
        <v>1840.75</v>
      </c>
      <c r="L133" s="76">
        <v>5874.48</v>
      </c>
      <c r="M133" s="76">
        <v>4326.26</v>
      </c>
      <c r="N133" s="76">
        <v>338.08209499999992</v>
      </c>
      <c r="P133" s="35" t="s">
        <v>54</v>
      </c>
      <c r="Q133" s="3">
        <v>4008</v>
      </c>
      <c r="R133" s="3">
        <v>250</v>
      </c>
      <c r="T133" s="36">
        <f t="shared" si="1"/>
        <v>4258</v>
      </c>
    </row>
    <row r="134" spans="1:20" s="3" customFormat="1" ht="13.5" customHeight="1">
      <c r="B134" s="74" t="s">
        <v>119</v>
      </c>
      <c r="C134" s="101"/>
      <c r="D134" s="96">
        <v>20.6</v>
      </c>
      <c r="E134" s="72">
        <v>12166.86</v>
      </c>
      <c r="F134" s="73">
        <v>318.9572</v>
      </c>
      <c r="G134" s="73">
        <v>194.9006</v>
      </c>
      <c r="H134" s="72">
        <v>444.2089939999999</v>
      </c>
      <c r="I134" s="73">
        <v>1813.8083849999998</v>
      </c>
      <c r="J134" s="73">
        <v>181.98549999999997</v>
      </c>
      <c r="K134" s="73">
        <v>1840.75</v>
      </c>
      <c r="L134" s="73">
        <v>8458.4950000000008</v>
      </c>
      <c r="M134" s="73">
        <v>5460.56</v>
      </c>
      <c r="N134" s="72">
        <v>353.43932299999994</v>
      </c>
      <c r="P134" s="35" t="s">
        <v>55</v>
      </c>
      <c r="Q134" s="3">
        <v>5148</v>
      </c>
      <c r="R134" s="3">
        <v>250</v>
      </c>
      <c r="T134" s="36">
        <f t="shared" si="1"/>
        <v>5398</v>
      </c>
    </row>
    <row r="136" spans="1:20" ht="12" customHeight="1">
      <c r="B136" s="31" t="s">
        <v>35</v>
      </c>
      <c r="C136" s="31"/>
    </row>
    <row r="137" spans="1:20" ht="12" customHeight="1">
      <c r="B137" s="31" t="s">
        <v>36</v>
      </c>
      <c r="C137" s="31"/>
    </row>
    <row r="138" spans="1:20" ht="12" customHeight="1">
      <c r="B138" s="31" t="s">
        <v>37</v>
      </c>
      <c r="C138" s="31"/>
    </row>
    <row r="139" spans="1:20" s="41" customFormat="1" ht="12" customHeight="1">
      <c r="B139" s="31"/>
      <c r="C139" s="31"/>
    </row>
    <row r="140" spans="1:20" ht="12" customHeight="1" thickBo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1:20" ht="12" customHeight="1" thickTop="1">
      <c r="A141" s="46" t="s">
        <v>326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20" s="20" customFormat="1" ht="12.75"/>
    <row r="143" spans="1:20" s="20" customFormat="1" ht="12.75"/>
    <row r="144" spans="1:20" s="20" customFormat="1" ht="12.75">
      <c r="M144" s="50"/>
      <c r="N144" s="50"/>
    </row>
    <row r="145" spans="1:14" ht="3.75" customHeight="1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3.75" customHeight="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24" customHeight="1">
      <c r="A147" s="14"/>
      <c r="B147" s="48" t="s">
        <v>15</v>
      </c>
      <c r="C147" s="48"/>
      <c r="D147" s="48"/>
      <c r="E147" s="48"/>
      <c r="F147" s="48"/>
      <c r="G147" s="48"/>
      <c r="H147" s="48"/>
      <c r="I147" s="48"/>
      <c r="J147" s="48"/>
      <c r="K147" s="48"/>
      <c r="L147" s="10"/>
      <c r="M147" s="10"/>
      <c r="N147" s="10"/>
    </row>
    <row r="148" spans="1:14" ht="16.5" customHeight="1">
      <c r="A148" s="14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6"/>
      <c r="M148" s="6"/>
      <c r="N148" s="6"/>
    </row>
    <row r="149" spans="1:14" s="3" customFormat="1" ht="15">
      <c r="B149" s="7" t="s">
        <v>14</v>
      </c>
      <c r="C149" s="7"/>
    </row>
    <row r="150" spans="1:14" s="3" customFormat="1" ht="4.5" customHeight="1">
      <c r="B150" s="7"/>
      <c r="C150" s="7"/>
    </row>
    <row r="151" spans="1:14" s="3" customFormat="1" ht="15.75" customHeight="1">
      <c r="B151" s="54" t="s">
        <v>20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</row>
    <row r="152" spans="1:14" s="3" customFormat="1" ht="15" customHeight="1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</row>
    <row r="153" spans="1:14" s="3" customFormat="1" ht="15" customHeight="1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</row>
    <row r="154" spans="1:14" s="3" customFormat="1" ht="9.75" customHeight="1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</row>
    <row r="155" spans="1:14" s="3" customFormat="1" ht="21" customHeight="1">
      <c r="B155" s="51" t="s">
        <v>25</v>
      </c>
      <c r="C155" s="51"/>
      <c r="D155" s="55"/>
      <c r="E155" s="55"/>
      <c r="F155" s="55"/>
      <c r="G155" s="55"/>
      <c r="H155" s="55"/>
      <c r="I155" s="55"/>
      <c r="J155" s="55"/>
    </row>
    <row r="156" spans="1:14" s="3" customFormat="1" ht="12.75">
      <c r="B156" s="55"/>
      <c r="C156" s="55"/>
      <c r="D156" s="55"/>
      <c r="E156" s="55"/>
      <c r="F156" s="55"/>
      <c r="G156" s="55"/>
      <c r="H156" s="55"/>
      <c r="I156" s="55"/>
      <c r="J156" s="55"/>
    </row>
    <row r="157" spans="1:14" s="3" customFormat="1" ht="12.75">
      <c r="B157" s="55"/>
      <c r="C157" s="55"/>
      <c r="D157" s="55"/>
      <c r="E157" s="55"/>
      <c r="F157" s="55"/>
      <c r="G157" s="55"/>
      <c r="H157" s="55"/>
      <c r="I157" s="55"/>
      <c r="J157" s="55"/>
    </row>
    <row r="158" spans="1:14" s="3" customFormat="1" ht="12.75">
      <c r="B158" s="55"/>
      <c r="C158" s="55"/>
      <c r="D158" s="55"/>
      <c r="E158" s="55"/>
      <c r="F158" s="55"/>
      <c r="G158" s="55"/>
      <c r="H158" s="55"/>
      <c r="I158" s="55"/>
      <c r="J158" s="55"/>
    </row>
    <row r="159" spans="1:14" s="3" customFormat="1" ht="12.75">
      <c r="B159" s="55"/>
      <c r="C159" s="55"/>
      <c r="D159" s="55"/>
      <c r="E159" s="55"/>
      <c r="F159" s="55"/>
      <c r="G159" s="55"/>
      <c r="H159" s="55"/>
      <c r="I159" s="55"/>
      <c r="J159" s="55"/>
    </row>
    <row r="160" spans="1:14" s="3" customFormat="1" ht="12.75">
      <c r="B160" s="55"/>
      <c r="C160" s="55"/>
      <c r="D160" s="55"/>
      <c r="E160" s="55"/>
      <c r="F160" s="55"/>
      <c r="G160" s="55"/>
      <c r="H160" s="55"/>
      <c r="I160" s="55"/>
      <c r="J160" s="55"/>
    </row>
    <row r="161" spans="2:10" s="3" customFormat="1" ht="12.75">
      <c r="B161" s="55"/>
      <c r="C161" s="55"/>
      <c r="D161" s="55"/>
      <c r="E161" s="55"/>
      <c r="F161" s="55"/>
      <c r="G161" s="55"/>
      <c r="H161" s="55"/>
      <c r="I161" s="55"/>
      <c r="J161" s="55"/>
    </row>
    <row r="162" spans="2:10" s="3" customFormat="1" ht="12.75">
      <c r="B162" s="55"/>
      <c r="C162" s="55"/>
      <c r="D162" s="55"/>
      <c r="E162" s="55"/>
      <c r="F162" s="55"/>
      <c r="G162" s="55"/>
      <c r="H162" s="55"/>
      <c r="I162" s="55"/>
      <c r="J162" s="55"/>
    </row>
    <row r="163" spans="2:10" s="3" customFormat="1" ht="12.75">
      <c r="B163" s="55"/>
      <c r="C163" s="55"/>
      <c r="D163" s="55"/>
      <c r="E163" s="55"/>
      <c r="F163" s="55"/>
      <c r="G163" s="55"/>
      <c r="H163" s="55"/>
      <c r="I163" s="55"/>
      <c r="J163" s="55"/>
    </row>
    <row r="164" spans="2:10" s="3" customFormat="1" ht="12.75">
      <c r="B164" s="55"/>
      <c r="C164" s="55"/>
      <c r="D164" s="55"/>
      <c r="E164" s="55"/>
      <c r="F164" s="55"/>
      <c r="G164" s="55"/>
      <c r="H164" s="55"/>
      <c r="I164" s="55"/>
      <c r="J164" s="55"/>
    </row>
    <row r="165" spans="2:10" s="3" customFormat="1" ht="18" customHeight="1">
      <c r="B165" s="55"/>
      <c r="C165" s="55"/>
      <c r="D165" s="55"/>
      <c r="E165" s="55"/>
      <c r="F165" s="55"/>
      <c r="G165" s="55"/>
      <c r="H165" s="55"/>
      <c r="I165" s="55"/>
      <c r="J165" s="55"/>
    </row>
    <row r="166" spans="2:10" s="3" customFormat="1" ht="21.75" customHeight="1">
      <c r="B166" s="2"/>
      <c r="C166" s="2"/>
    </row>
    <row r="167" spans="2:10" s="3" customFormat="1" ht="15">
      <c r="B167" s="16" t="s">
        <v>1</v>
      </c>
      <c r="C167" s="16"/>
    </row>
    <row r="168" spans="2:10" s="3" customFormat="1" ht="12.75">
      <c r="B168" s="2" t="s">
        <v>16</v>
      </c>
      <c r="C168" s="2"/>
    </row>
    <row r="169" spans="2:10" ht="12" customHeight="1">
      <c r="B169" s="2" t="s">
        <v>65</v>
      </c>
    </row>
    <row r="170" spans="2:10" ht="12" customHeight="1">
      <c r="B170" s="2" t="s">
        <v>19</v>
      </c>
    </row>
    <row r="171" spans="2:10" ht="12" customHeight="1">
      <c r="B171" s="2" t="s">
        <v>66</v>
      </c>
    </row>
    <row r="172" spans="2:10" ht="12" customHeight="1">
      <c r="B172" s="17" t="s">
        <v>42</v>
      </c>
    </row>
    <row r="173" spans="2:10" ht="12" customHeight="1">
      <c r="B173" s="2" t="s">
        <v>63</v>
      </c>
    </row>
    <row r="174" spans="2:10" ht="12" customHeight="1">
      <c r="B174" s="17" t="s">
        <v>64</v>
      </c>
      <c r="C174" s="17"/>
    </row>
    <row r="175" spans="2:10" ht="12" customHeight="1">
      <c r="B175" s="17" t="s">
        <v>58</v>
      </c>
    </row>
    <row r="176" spans="2:10" ht="12" customHeight="1">
      <c r="B176" s="2" t="s">
        <v>21</v>
      </c>
    </row>
    <row r="177" spans="2:2" ht="12" customHeight="1">
      <c r="B177" s="2" t="s">
        <v>43</v>
      </c>
    </row>
    <row r="178" spans="2:2" ht="12" customHeight="1">
      <c r="B178" s="2" t="s">
        <v>67</v>
      </c>
    </row>
    <row r="179" spans="2:2" ht="12" customHeight="1">
      <c r="B179" s="2" t="s">
        <v>68</v>
      </c>
    </row>
    <row r="180" spans="2:2" ht="12" customHeight="1">
      <c r="B180" s="2" t="s">
        <v>32</v>
      </c>
    </row>
    <row r="181" spans="2:2" ht="12" customHeight="1">
      <c r="B181" s="2" t="s">
        <v>69</v>
      </c>
    </row>
    <row r="184" spans="2:2" ht="17.25" customHeight="1">
      <c r="B184" s="27" t="s">
        <v>30</v>
      </c>
    </row>
    <row r="185" spans="2:2" ht="12" customHeight="1">
      <c r="B185" s="17" t="s">
        <v>70</v>
      </c>
    </row>
    <row r="186" spans="2:2" ht="12" customHeight="1">
      <c r="B186" s="17" t="s">
        <v>71</v>
      </c>
    </row>
    <row r="187" spans="2:2" ht="12" customHeight="1">
      <c r="B187" s="17" t="s">
        <v>31</v>
      </c>
    </row>
    <row r="188" spans="2:2" ht="12" customHeight="1">
      <c r="B188" s="2" t="s">
        <v>34</v>
      </c>
    </row>
    <row r="189" spans="2:2" ht="12" customHeight="1">
      <c r="B189" s="2" t="s">
        <v>72</v>
      </c>
    </row>
    <row r="190" spans="2:2" ht="12" customHeight="1">
      <c r="B190" s="2" t="s">
        <v>73</v>
      </c>
    </row>
    <row r="191" spans="2:2" ht="12" customHeight="1">
      <c r="B191" s="2" t="s">
        <v>74</v>
      </c>
    </row>
    <row r="192" spans="2:2" ht="12" customHeight="1">
      <c r="B192" s="2" t="s">
        <v>75</v>
      </c>
    </row>
    <row r="194" spans="2:14" ht="12" customHeight="1">
      <c r="B194" s="7" t="s">
        <v>22</v>
      </c>
    </row>
    <row r="195" spans="2:14" ht="12" customHeight="1">
      <c r="B195" s="49" t="s">
        <v>39</v>
      </c>
      <c r="C195" s="49"/>
      <c r="D195" s="49"/>
      <c r="E195" s="49"/>
      <c r="F195" s="49"/>
      <c r="G195" s="49"/>
      <c r="H195" s="49"/>
      <c r="I195" s="49"/>
      <c r="J195" s="49"/>
      <c r="M195" s="18"/>
      <c r="N195" s="18"/>
    </row>
    <row r="196" spans="2:14" ht="12" customHeight="1">
      <c r="B196" s="49"/>
      <c r="C196" s="49"/>
      <c r="D196" s="49"/>
      <c r="E196" s="49"/>
      <c r="F196" s="49"/>
      <c r="G196" s="49"/>
      <c r="H196" s="49"/>
      <c r="I196" s="49"/>
      <c r="J196" s="49"/>
      <c r="K196" s="18"/>
      <c r="L196" s="18"/>
      <c r="M196" s="18"/>
      <c r="N196" s="18"/>
    </row>
    <row r="197" spans="2:14" ht="12" customHeight="1">
      <c r="B197" s="49"/>
      <c r="C197" s="49"/>
      <c r="D197" s="49"/>
      <c r="E197" s="49"/>
      <c r="F197" s="49"/>
      <c r="G197" s="49"/>
      <c r="H197" s="49"/>
      <c r="I197" s="49"/>
      <c r="J197" s="49"/>
      <c r="K197" s="39"/>
      <c r="L197" s="39"/>
      <c r="M197" s="18"/>
      <c r="N197" s="18"/>
    </row>
    <row r="198" spans="2:14" ht="12" customHeight="1">
      <c r="B198" s="49"/>
      <c r="C198" s="49"/>
      <c r="D198" s="49"/>
      <c r="E198" s="49"/>
      <c r="F198" s="49"/>
      <c r="G198" s="49"/>
      <c r="H198" s="49"/>
      <c r="I198" s="49"/>
      <c r="J198" s="49"/>
      <c r="K198" s="39"/>
      <c r="L198" s="39"/>
      <c r="M198" s="18"/>
      <c r="N198" s="18"/>
    </row>
    <row r="199" spans="2:14" ht="12" customHeight="1">
      <c r="B199" s="49"/>
      <c r="C199" s="49"/>
      <c r="D199" s="49"/>
      <c r="E199" s="49"/>
      <c r="F199" s="49"/>
      <c r="G199" s="49"/>
      <c r="H199" s="49"/>
      <c r="I199" s="49"/>
      <c r="J199" s="49"/>
      <c r="K199" s="39"/>
      <c r="L199" s="39"/>
      <c r="M199" s="18"/>
      <c r="N199" s="18"/>
    </row>
    <row r="200" spans="2:14" ht="18" customHeight="1">
      <c r="B200" s="49"/>
      <c r="C200" s="49"/>
      <c r="D200" s="49"/>
      <c r="E200" s="49"/>
      <c r="F200" s="49"/>
      <c r="G200" s="49"/>
      <c r="H200" s="49"/>
      <c r="I200" s="49"/>
      <c r="J200" s="49"/>
      <c r="K200" s="39"/>
      <c r="L200" s="39"/>
      <c r="M200" s="18"/>
      <c r="N200" s="18"/>
    </row>
    <row r="201" spans="2:14" ht="12" customHeight="1">
      <c r="B201" s="8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18"/>
      <c r="N201" s="18"/>
    </row>
    <row r="202" spans="2:14" ht="12" customHeight="1">
      <c r="B202" s="8"/>
      <c r="C202" s="8"/>
      <c r="D202" s="8"/>
      <c r="E202" s="8"/>
      <c r="F202" s="8"/>
      <c r="G202" s="8"/>
      <c r="H202" s="8"/>
      <c r="I202" s="8"/>
      <c r="J202" s="18"/>
      <c r="K202" s="18"/>
      <c r="L202" s="18"/>
      <c r="M202" s="18"/>
      <c r="N202" s="18"/>
    </row>
    <row r="203" spans="2:14" ht="12" customHeight="1">
      <c r="B203" s="8"/>
      <c r="C203" s="8"/>
      <c r="D203" s="8"/>
      <c r="E203" s="8"/>
      <c r="F203" s="8"/>
      <c r="G203" s="8"/>
      <c r="H203" s="8"/>
      <c r="I203" s="8"/>
      <c r="J203" s="18"/>
      <c r="K203" s="18"/>
      <c r="L203" s="18"/>
      <c r="M203" s="18"/>
      <c r="N203" s="18"/>
    </row>
    <row r="204" spans="2:14" ht="12" customHeight="1">
      <c r="B204" s="8"/>
      <c r="C204" s="8"/>
      <c r="D204" s="8"/>
      <c r="E204" s="8"/>
      <c r="F204" s="8"/>
      <c r="G204" s="8"/>
      <c r="H204" s="8"/>
      <c r="I204" s="8"/>
      <c r="J204" s="18"/>
      <c r="K204" s="18"/>
      <c r="L204" s="18"/>
      <c r="M204" s="18"/>
      <c r="N204" s="18"/>
    </row>
    <row r="205" spans="2:14" ht="12" customHeight="1">
      <c r="B205" s="8"/>
      <c r="C205" s="8"/>
      <c r="D205" s="8"/>
      <c r="E205" s="8"/>
      <c r="F205" s="8"/>
      <c r="G205" s="8"/>
      <c r="H205" s="8"/>
      <c r="I205" s="8"/>
      <c r="J205" s="18"/>
      <c r="K205" s="18"/>
      <c r="L205" s="18"/>
      <c r="M205" s="18"/>
      <c r="N205" s="18"/>
    </row>
    <row r="206" spans="2:14" ht="12" customHeight="1">
      <c r="B206" s="8"/>
      <c r="C206" s="8"/>
      <c r="D206" s="8"/>
      <c r="E206" s="8"/>
      <c r="F206" s="8"/>
      <c r="G206" s="8"/>
      <c r="H206" s="8"/>
      <c r="I206" s="8"/>
      <c r="J206" s="18"/>
      <c r="K206" s="18"/>
      <c r="L206" s="18"/>
      <c r="M206" s="18"/>
      <c r="N206" s="18"/>
    </row>
    <row r="207" spans="2:14" ht="12" customHeight="1">
      <c r="B207" s="8"/>
      <c r="C207" s="8"/>
      <c r="D207" s="8"/>
      <c r="E207" s="8"/>
      <c r="F207" s="8"/>
      <c r="G207" s="8"/>
      <c r="H207" s="8"/>
      <c r="I207" s="8"/>
      <c r="J207" s="18"/>
      <c r="K207" s="18"/>
      <c r="L207" s="18"/>
      <c r="M207" s="18"/>
      <c r="N207" s="18"/>
    </row>
    <row r="208" spans="2:14" ht="12" customHeight="1">
      <c r="B208" s="8"/>
      <c r="C208" s="8"/>
      <c r="D208" s="8"/>
      <c r="E208" s="8"/>
      <c r="F208" s="8"/>
      <c r="G208" s="8"/>
      <c r="H208" s="8"/>
      <c r="I208" s="8"/>
      <c r="J208" s="18"/>
      <c r="K208" s="18"/>
      <c r="L208" s="18"/>
      <c r="M208" s="18"/>
      <c r="N208" s="18"/>
    </row>
    <row r="209" spans="1:14" ht="12" customHeight="1" thickBo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1:14" ht="12" customHeight="1" thickTop="1">
      <c r="A210" s="46" t="s">
        <v>326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</row>
    <row r="211" spans="1:14" s="41" customFormat="1" ht="12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</row>
    <row r="212" spans="1:14" ht="12" customHeight="1">
      <c r="B212" s="8"/>
      <c r="C212" s="8"/>
      <c r="D212" s="8"/>
      <c r="E212" s="8"/>
      <c r="F212" s="8"/>
      <c r="G212" s="8"/>
      <c r="H212" s="8"/>
      <c r="I212" s="8"/>
      <c r="J212" s="18"/>
      <c r="K212" s="18"/>
      <c r="L212" s="18"/>
      <c r="M212" s="18"/>
      <c r="N212" s="18"/>
    </row>
    <row r="213" spans="1:14" ht="12" customHeight="1">
      <c r="B213" s="8"/>
      <c r="C213" s="8"/>
      <c r="D213" s="8"/>
      <c r="E213" s="8"/>
      <c r="F213" s="8"/>
      <c r="G213" s="8"/>
      <c r="H213" s="8"/>
      <c r="I213" s="8"/>
      <c r="J213" s="18"/>
      <c r="K213" s="18"/>
      <c r="L213" s="18"/>
      <c r="M213" s="18"/>
      <c r="N213" s="18"/>
    </row>
    <row r="214" spans="1:14" ht="12" customHeight="1">
      <c r="B214" s="8"/>
      <c r="C214" s="8"/>
      <c r="D214" s="8"/>
      <c r="E214" s="8"/>
      <c r="F214" s="8"/>
      <c r="G214" s="8"/>
      <c r="H214" s="8"/>
      <c r="I214" s="8"/>
      <c r="J214" s="18"/>
      <c r="K214" s="18"/>
      <c r="L214" s="18"/>
      <c r="M214" s="18"/>
      <c r="N214" s="18"/>
    </row>
    <row r="215" spans="1:14" ht="12" customHeight="1">
      <c r="B215" s="8"/>
      <c r="C215" s="8"/>
      <c r="D215" s="8"/>
      <c r="E215" s="8"/>
      <c r="F215" s="8"/>
      <c r="G215" s="8"/>
      <c r="H215" s="8"/>
      <c r="I215" s="8"/>
      <c r="J215" s="18"/>
      <c r="K215" s="18"/>
      <c r="L215" s="18"/>
      <c r="M215" s="18"/>
      <c r="N215" s="18"/>
    </row>
    <row r="216" spans="1:14" s="20" customFormat="1" ht="12.75">
      <c r="B216" s="40" t="s">
        <v>23</v>
      </c>
      <c r="C216" s="9"/>
      <c r="D216" s="9"/>
      <c r="E216" s="9"/>
      <c r="F216" s="9"/>
      <c r="G216" s="9"/>
      <c r="H216" s="9"/>
      <c r="I216" s="9"/>
      <c r="J216" s="9"/>
      <c r="K216" s="9"/>
    </row>
    <row r="217" spans="1:14" s="20" customFormat="1" ht="12.75">
      <c r="A217" s="8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8"/>
      <c r="M217" s="47"/>
      <c r="N217" s="47"/>
    </row>
    <row r="218" spans="1:14" ht="12.75" customHeight="1">
      <c r="A218" s="1"/>
      <c r="B218" s="111" t="s">
        <v>2</v>
      </c>
      <c r="C218" s="79" t="s">
        <v>233</v>
      </c>
      <c r="D218" s="79" t="s">
        <v>41</v>
      </c>
      <c r="E218" s="78" t="s">
        <v>60</v>
      </c>
      <c r="F218" s="112"/>
      <c r="G218" s="112"/>
      <c r="H218" s="112"/>
      <c r="I218" s="112"/>
      <c r="J218" s="112"/>
      <c r="K218" s="112"/>
      <c r="L218" s="112"/>
      <c r="M218" s="112"/>
      <c r="N218" s="107"/>
    </row>
    <row r="219" spans="1:14" ht="12.75" customHeight="1">
      <c r="A219" s="1"/>
      <c r="B219" s="113"/>
      <c r="C219" s="84"/>
      <c r="D219" s="85"/>
      <c r="E219" s="89"/>
      <c r="F219" s="114"/>
      <c r="G219" s="114"/>
      <c r="H219" s="114"/>
      <c r="I219" s="114"/>
      <c r="J219" s="114"/>
      <c r="K219" s="114"/>
      <c r="L219" s="114"/>
      <c r="M219" s="114"/>
      <c r="N219" s="109"/>
    </row>
    <row r="220" spans="1:14" ht="14.25" customHeight="1">
      <c r="A220" s="1"/>
      <c r="B220" s="115"/>
      <c r="C220" s="105" t="s">
        <v>6</v>
      </c>
      <c r="D220" s="84"/>
      <c r="E220" s="106" t="s">
        <v>7</v>
      </c>
      <c r="F220" s="106" t="s">
        <v>234</v>
      </c>
      <c r="G220" s="106" t="s">
        <v>235</v>
      </c>
      <c r="H220" s="106" t="s">
        <v>236</v>
      </c>
      <c r="I220" s="106" t="s">
        <v>3</v>
      </c>
      <c r="J220" s="106" t="s">
        <v>9</v>
      </c>
      <c r="K220" s="106" t="s">
        <v>238</v>
      </c>
      <c r="L220" s="106" t="s">
        <v>239</v>
      </c>
      <c r="M220" s="106" t="s">
        <v>8</v>
      </c>
      <c r="N220" s="106" t="s">
        <v>40</v>
      </c>
    </row>
    <row r="221" spans="1:14" ht="12.75" customHeight="1">
      <c r="A221" s="14"/>
      <c r="B221" s="19" t="s">
        <v>12</v>
      </c>
      <c r="C221" s="13"/>
      <c r="D221" s="28"/>
      <c r="E221" s="28"/>
      <c r="F221" s="13"/>
      <c r="G221" s="28"/>
      <c r="H221" s="28"/>
      <c r="I221" s="28"/>
      <c r="J221" s="28"/>
      <c r="K221" s="28"/>
      <c r="L221" s="28"/>
      <c r="M221" s="28"/>
      <c r="N221" s="28"/>
    </row>
    <row r="222" spans="1:14" ht="12.75" customHeight="1">
      <c r="A222" s="4"/>
      <c r="B222" s="70" t="s">
        <v>175</v>
      </c>
      <c r="C222" s="71">
        <v>5.9</v>
      </c>
      <c r="D222" s="72">
        <v>6239.9633999999996</v>
      </c>
      <c r="E222" s="72">
        <v>119.36019999999999</v>
      </c>
      <c r="F222" s="73">
        <v>238.83542200000002</v>
      </c>
      <c r="G222" s="73">
        <v>273.51833600000003</v>
      </c>
      <c r="H222" s="72">
        <v>34.682913999999997</v>
      </c>
      <c r="I222" s="73">
        <v>69.365827999999993</v>
      </c>
      <c r="J222" s="73" t="s">
        <v>0</v>
      </c>
      <c r="K222" s="73">
        <v>1483.5450000000001</v>
      </c>
      <c r="L222" s="73">
        <v>537.29999999999995</v>
      </c>
      <c r="M222" s="73">
        <v>440.78500000000003</v>
      </c>
      <c r="N222" s="72">
        <v>119.00200000000001</v>
      </c>
    </row>
    <row r="223" spans="1:14" s="13" customFormat="1" ht="12.75" customHeight="1">
      <c r="A223" s="4"/>
      <c r="B223" s="74" t="s">
        <v>176</v>
      </c>
      <c r="C223" s="75">
        <v>8.3800000000000008</v>
      </c>
      <c r="D223" s="76">
        <v>6438.8440000000001</v>
      </c>
      <c r="E223" s="76">
        <v>128.75299999999999</v>
      </c>
      <c r="F223" s="77">
        <v>238.83542200000002</v>
      </c>
      <c r="G223" s="77">
        <v>372.28362800000002</v>
      </c>
      <c r="H223" s="76">
        <v>46.130388999999994</v>
      </c>
      <c r="I223" s="76">
        <v>69.365827999999993</v>
      </c>
      <c r="J223" s="76" t="s">
        <v>0</v>
      </c>
      <c r="K223" s="76">
        <v>1571.105</v>
      </c>
      <c r="L223" s="76">
        <v>606.95000000000005</v>
      </c>
      <c r="M223" s="76">
        <v>440.78500000000003</v>
      </c>
      <c r="N223" s="76">
        <v>119.00200000000001</v>
      </c>
    </row>
    <row r="224" spans="1:14" s="5" customFormat="1" ht="12.75" customHeight="1">
      <c r="A224" s="4"/>
      <c r="B224" s="70" t="s">
        <v>177</v>
      </c>
      <c r="C224" s="71">
        <v>10.88</v>
      </c>
      <c r="D224" s="72">
        <v>7229.2719999999999</v>
      </c>
      <c r="E224" s="72">
        <v>128.75299999999999</v>
      </c>
      <c r="F224" s="73">
        <v>238.83542200000002</v>
      </c>
      <c r="G224" s="73">
        <v>490.33938299999994</v>
      </c>
      <c r="H224" s="72">
        <v>46.130388999999994</v>
      </c>
      <c r="I224" s="73">
        <v>92.260777999999988</v>
      </c>
      <c r="J224" s="73" t="s">
        <v>0</v>
      </c>
      <c r="K224" s="73">
        <v>1571.105</v>
      </c>
      <c r="L224" s="73">
        <v>606.95000000000005</v>
      </c>
      <c r="M224" s="73">
        <v>522.375</v>
      </c>
      <c r="N224" s="72">
        <v>137.11100000000002</v>
      </c>
    </row>
    <row r="225" spans="1:16" s="5" customFormat="1" ht="12.75" customHeight="1">
      <c r="A225" s="4"/>
      <c r="B225" s="74" t="s">
        <v>178</v>
      </c>
      <c r="C225" s="75">
        <v>13.06</v>
      </c>
      <c r="D225" s="76">
        <v>7459.5945999999994</v>
      </c>
      <c r="E225" s="76">
        <v>140.494</v>
      </c>
      <c r="F225" s="77">
        <v>238.83542200000002</v>
      </c>
      <c r="G225" s="77">
        <v>490.33938299999994</v>
      </c>
      <c r="H225" s="76">
        <v>46.130388999999994</v>
      </c>
      <c r="I225" s="76">
        <v>92.260777999999988</v>
      </c>
      <c r="J225" s="76" t="s">
        <v>0</v>
      </c>
      <c r="K225" s="76">
        <v>1784.0350000000001</v>
      </c>
      <c r="L225" s="76">
        <v>711.42499999999995</v>
      </c>
      <c r="M225" s="76">
        <v>522.375</v>
      </c>
      <c r="N225" s="76">
        <v>137.11100000000002</v>
      </c>
    </row>
    <row r="226" spans="1:16" s="5" customFormat="1" ht="12.75" customHeight="1">
      <c r="A226" s="4"/>
      <c r="B226" s="70" t="s">
        <v>179</v>
      </c>
      <c r="C226" s="71">
        <v>16.18</v>
      </c>
      <c r="D226" s="72">
        <v>7694.6931999999997</v>
      </c>
      <c r="E226" s="72">
        <v>140.494</v>
      </c>
      <c r="F226" s="73">
        <v>326.15323899999999</v>
      </c>
      <c r="G226" s="73">
        <v>531.17458099999999</v>
      </c>
      <c r="H226" s="72">
        <v>86.965586999999985</v>
      </c>
      <c r="I226" s="73">
        <v>92.260777999999988</v>
      </c>
      <c r="J226" s="73" t="s">
        <v>0</v>
      </c>
      <c r="K226" s="73">
        <v>1979.0550000000001</v>
      </c>
      <c r="L226" s="73">
        <v>831.82</v>
      </c>
      <c r="M226" s="73">
        <v>522.375</v>
      </c>
      <c r="N226" s="72">
        <v>137.11100000000002</v>
      </c>
    </row>
    <row r="227" spans="1:16" s="5" customFormat="1" ht="12.75" customHeight="1">
      <c r="A227" s="4"/>
      <c r="B227" s="74" t="s">
        <v>180</v>
      </c>
      <c r="C227" s="75">
        <v>19.440000000000001</v>
      </c>
      <c r="D227" s="76">
        <v>8028.4957999999997</v>
      </c>
      <c r="E227" s="76">
        <v>140.494</v>
      </c>
      <c r="F227" s="77">
        <v>326.15323899999999</v>
      </c>
      <c r="G227" s="77">
        <v>896.55450099999985</v>
      </c>
      <c r="H227" s="76">
        <v>86.965586999999985</v>
      </c>
      <c r="I227" s="76">
        <v>92.260777999999988</v>
      </c>
      <c r="J227" s="76">
        <v>1301.46</v>
      </c>
      <c r="K227" s="76">
        <v>1979.0550000000001</v>
      </c>
      <c r="L227" s="76">
        <v>831.82</v>
      </c>
      <c r="M227" s="76">
        <v>670.63</v>
      </c>
      <c r="N227" s="76">
        <v>137.11100000000002</v>
      </c>
    </row>
    <row r="228" spans="1:16" s="5" customFormat="1" ht="12.75" customHeight="1">
      <c r="A228" s="4"/>
      <c r="B228" s="70" t="s">
        <v>181</v>
      </c>
      <c r="C228" s="71">
        <v>21.86</v>
      </c>
      <c r="D228" s="72">
        <v>8584.9794000000002</v>
      </c>
      <c r="E228" s="72">
        <v>175.71699999999998</v>
      </c>
      <c r="F228" s="73">
        <v>326.15323899999999</v>
      </c>
      <c r="G228" s="73">
        <v>896.55450099999985</v>
      </c>
      <c r="H228" s="72">
        <v>86.965586999999985</v>
      </c>
      <c r="I228" s="73">
        <v>92.260777999999988</v>
      </c>
      <c r="J228" s="73">
        <v>1301.46</v>
      </c>
      <c r="K228" s="73">
        <v>2484.5149999999999</v>
      </c>
      <c r="L228" s="73">
        <v>1420.86</v>
      </c>
      <c r="M228" s="73">
        <v>670.63</v>
      </c>
      <c r="N228" s="72">
        <v>162.98100000000002</v>
      </c>
    </row>
    <row r="229" spans="1:16" s="5" customFormat="1" ht="12.75" customHeight="1">
      <c r="A229" s="4"/>
      <c r="B229" s="74" t="s">
        <v>182</v>
      </c>
      <c r="C229" s="75">
        <v>26.5</v>
      </c>
      <c r="D229" s="76">
        <v>9305.5186000000012</v>
      </c>
      <c r="E229" s="76">
        <v>175.71699999999998</v>
      </c>
      <c r="F229" s="77">
        <v>326.15323899999999</v>
      </c>
      <c r="G229" s="77">
        <v>896.55450099999985</v>
      </c>
      <c r="H229" s="76">
        <v>86.965586999999985</v>
      </c>
      <c r="I229" s="76">
        <v>173.86072799999999</v>
      </c>
      <c r="J229" s="76">
        <v>1301.46</v>
      </c>
      <c r="K229" s="76">
        <v>2484.5149999999999</v>
      </c>
      <c r="L229" s="76">
        <v>1420.86</v>
      </c>
      <c r="M229" s="76">
        <v>670.63</v>
      </c>
      <c r="N229" s="76">
        <v>162.98100000000002</v>
      </c>
      <c r="P229" s="5">
        <f>J227/2*4</f>
        <v>2602.92</v>
      </c>
    </row>
    <row r="230" spans="1:16" s="5" customFormat="1" ht="12.75" customHeight="1">
      <c r="A230" s="4"/>
      <c r="B230" s="70" t="s">
        <v>183</v>
      </c>
      <c r="C230" s="71">
        <v>32.04</v>
      </c>
      <c r="D230" s="72">
        <v>9991.7501999999986</v>
      </c>
      <c r="E230" s="72">
        <v>293.12699999999995</v>
      </c>
      <c r="F230" s="73">
        <v>444.2089939999999</v>
      </c>
      <c r="G230" s="73">
        <v>991.57441399999982</v>
      </c>
      <c r="H230" s="72">
        <v>181.98549999999997</v>
      </c>
      <c r="I230" s="73">
        <v>173.86072799999999</v>
      </c>
      <c r="J230" s="73">
        <v>1301.46</v>
      </c>
      <c r="K230" s="73">
        <v>2813.86</v>
      </c>
      <c r="L230" s="73">
        <v>1898.46</v>
      </c>
      <c r="M230" s="73">
        <v>670.63</v>
      </c>
      <c r="N230" s="72">
        <v>162.98100000000002</v>
      </c>
      <c r="P230" s="5">
        <f t="shared" ref="P230:P244" si="2">J228/2*4</f>
        <v>2602.92</v>
      </c>
    </row>
    <row r="231" spans="1:16" s="5" customFormat="1" ht="12.75" customHeight="1">
      <c r="A231" s="4"/>
      <c r="B231" s="74" t="s">
        <v>184</v>
      </c>
      <c r="C231" s="75">
        <v>33.020000000000003</v>
      </c>
      <c r="D231" s="76">
        <v>11655.7484</v>
      </c>
      <c r="E231" s="76">
        <v>293.12699999999995</v>
      </c>
      <c r="F231" s="77">
        <v>444.2089939999999</v>
      </c>
      <c r="G231" s="77">
        <v>991.57441399999982</v>
      </c>
      <c r="H231" s="76">
        <v>181.98549999999997</v>
      </c>
      <c r="I231" s="76">
        <v>173.86072799999999</v>
      </c>
      <c r="J231" s="76">
        <v>1301.46</v>
      </c>
      <c r="K231" s="76">
        <v>2813.86</v>
      </c>
      <c r="L231" s="76">
        <v>1898.46</v>
      </c>
      <c r="M231" s="76">
        <v>670.63</v>
      </c>
      <c r="N231" s="76">
        <v>162.98100000000002</v>
      </c>
      <c r="P231" s="5">
        <f t="shared" si="2"/>
        <v>2602.92</v>
      </c>
    </row>
    <row r="232" spans="1:16" s="5" customFormat="1" ht="12.75" customHeight="1">
      <c r="A232" s="4"/>
      <c r="B232" s="70" t="s">
        <v>185</v>
      </c>
      <c r="C232" s="71">
        <v>40.200000000000003</v>
      </c>
      <c r="D232" s="72">
        <v>11751.6266</v>
      </c>
      <c r="E232" s="72">
        <v>293.12699999999995</v>
      </c>
      <c r="F232" s="73">
        <v>444.2089939999999</v>
      </c>
      <c r="G232" s="73">
        <v>1611.6518470000001</v>
      </c>
      <c r="H232" s="72">
        <v>181.98549999999997</v>
      </c>
      <c r="I232" s="73">
        <v>363.97099999999995</v>
      </c>
      <c r="J232" s="73">
        <v>1301.46</v>
      </c>
      <c r="K232" s="73">
        <v>3497.4250000000002</v>
      </c>
      <c r="L232" s="73">
        <v>1898.46</v>
      </c>
      <c r="M232" s="73">
        <v>670.63</v>
      </c>
      <c r="N232" s="72">
        <v>199.19900000000001</v>
      </c>
      <c r="P232" s="5">
        <f t="shared" si="2"/>
        <v>2602.92</v>
      </c>
    </row>
    <row r="233" spans="1:16" s="5" customFormat="1" ht="12.75" customHeight="1">
      <c r="A233" s="4"/>
      <c r="B233" s="74" t="s">
        <v>186</v>
      </c>
      <c r="C233" s="75">
        <v>45.4</v>
      </c>
      <c r="D233" s="76">
        <v>12346.875400000001</v>
      </c>
      <c r="E233" s="76">
        <v>293.12699999999995</v>
      </c>
      <c r="F233" s="77">
        <v>444.2089939999999</v>
      </c>
      <c r="G233" s="77">
        <v>1611.6518470000001</v>
      </c>
      <c r="H233" s="76">
        <v>181.98549999999997</v>
      </c>
      <c r="I233" s="76">
        <v>363.97099999999995</v>
      </c>
      <c r="J233" s="76">
        <v>1301.46</v>
      </c>
      <c r="K233" s="76">
        <v>4066.5650000000001</v>
      </c>
      <c r="L233" s="76">
        <v>2089.5</v>
      </c>
      <c r="M233" s="76">
        <v>670.63</v>
      </c>
      <c r="N233" s="76">
        <v>199.19900000000001</v>
      </c>
      <c r="P233" s="5">
        <f t="shared" si="2"/>
        <v>2602.92</v>
      </c>
    </row>
    <row r="234" spans="1:16" s="5" customFormat="1" ht="12.75" customHeight="1">
      <c r="A234" s="4"/>
      <c r="B234" s="70" t="s">
        <v>187</v>
      </c>
      <c r="C234" s="71">
        <v>54.8</v>
      </c>
      <c r="D234" s="72">
        <v>14800.704599999999</v>
      </c>
      <c r="E234" s="72">
        <v>328.35</v>
      </c>
      <c r="F234" s="73">
        <v>444.2089939999999</v>
      </c>
      <c r="G234" s="73">
        <v>1611.6518470000001</v>
      </c>
      <c r="H234" s="72">
        <v>181.98549999999997</v>
      </c>
      <c r="I234" s="73">
        <v>363.97099999999995</v>
      </c>
      <c r="J234" s="73">
        <v>1301.46</v>
      </c>
      <c r="K234" s="73">
        <v>4701.375</v>
      </c>
      <c r="L234" s="73">
        <v>2674.56</v>
      </c>
      <c r="M234" s="73">
        <v>670.63</v>
      </c>
      <c r="N234" s="72">
        <v>222.482</v>
      </c>
      <c r="P234" s="5">
        <f t="shared" si="2"/>
        <v>2602.92</v>
      </c>
    </row>
    <row r="235" spans="1:16" s="5" customFormat="1" ht="12.75" customHeight="1">
      <c r="A235" s="4"/>
      <c r="B235" s="74" t="s">
        <v>188</v>
      </c>
      <c r="C235" s="75">
        <v>61.8</v>
      </c>
      <c r="D235" s="76">
        <v>17432.917400000002</v>
      </c>
      <c r="E235" s="76">
        <v>328.35</v>
      </c>
      <c r="F235" s="77">
        <v>466.46992999999998</v>
      </c>
      <c r="G235" s="77">
        <v>1845.6499769999996</v>
      </c>
      <c r="H235" s="76">
        <v>213.82709199999999</v>
      </c>
      <c r="I235" s="76">
        <v>761.971</v>
      </c>
      <c r="J235" s="76">
        <v>1301.46</v>
      </c>
      <c r="K235" s="76">
        <v>4701.375</v>
      </c>
      <c r="L235" s="76">
        <v>2674.56</v>
      </c>
      <c r="M235" s="76">
        <v>670.63</v>
      </c>
      <c r="N235" s="76">
        <v>222.482</v>
      </c>
      <c r="P235" s="5">
        <f t="shared" si="2"/>
        <v>2602.92</v>
      </c>
    </row>
    <row r="236" spans="1:16" s="5" customFormat="1" ht="12.75" customHeight="1">
      <c r="A236" s="4"/>
      <c r="B236" s="70" t="s">
        <v>189</v>
      </c>
      <c r="C236" s="71">
        <v>73</v>
      </c>
      <c r="D236" s="72">
        <v>17757.088400000001</v>
      </c>
      <c r="E236" s="72">
        <v>328.35</v>
      </c>
      <c r="F236" s="73">
        <v>466.46992999999998</v>
      </c>
      <c r="G236" s="73">
        <v>1845.6499769999996</v>
      </c>
      <c r="H236" s="72">
        <v>213.82709199999999</v>
      </c>
      <c r="I236" s="73">
        <v>761.971</v>
      </c>
      <c r="J236" s="73">
        <v>1301.46</v>
      </c>
      <c r="K236" s="73">
        <v>4701.375</v>
      </c>
      <c r="L236" s="73">
        <v>3546.18</v>
      </c>
      <c r="M236" s="73">
        <v>670.63</v>
      </c>
      <c r="N236" s="72">
        <v>263.87399999999997</v>
      </c>
      <c r="P236" s="5">
        <f t="shared" si="2"/>
        <v>2602.92</v>
      </c>
    </row>
    <row r="237" spans="1:16" s="5" customFormat="1" ht="12.75" customHeight="1">
      <c r="A237" s="4"/>
      <c r="B237" s="74" t="s">
        <v>190</v>
      </c>
      <c r="C237" s="75">
        <v>83.8</v>
      </c>
      <c r="D237" s="76">
        <v>20018.643799999998</v>
      </c>
      <c r="E237" s="76">
        <v>586.25399999999991</v>
      </c>
      <c r="F237" s="77">
        <v>466.46992999999998</v>
      </c>
      <c r="G237" s="77">
        <v>1845.6499769999996</v>
      </c>
      <c r="H237" s="76">
        <v>213.82709199999999</v>
      </c>
      <c r="I237" s="76">
        <v>761.971</v>
      </c>
      <c r="J237" s="76">
        <v>1301.46</v>
      </c>
      <c r="K237" s="76">
        <v>5874.48</v>
      </c>
      <c r="L237" s="76">
        <v>3987.96</v>
      </c>
      <c r="M237" s="76">
        <v>670.63</v>
      </c>
      <c r="N237" s="76">
        <v>263.87399999999997</v>
      </c>
      <c r="P237" s="5">
        <f t="shared" si="2"/>
        <v>2602.92</v>
      </c>
    </row>
    <row r="238" spans="1:16" s="5" customFormat="1" ht="12.75" customHeight="1">
      <c r="A238" s="4"/>
      <c r="B238" s="70" t="s">
        <v>191</v>
      </c>
      <c r="C238" s="71">
        <v>101.2</v>
      </c>
      <c r="D238" s="72">
        <v>20591.525000000001</v>
      </c>
      <c r="E238" s="72">
        <v>586.25399999999991</v>
      </c>
      <c r="F238" s="73" t="s">
        <v>0</v>
      </c>
      <c r="G238" s="73">
        <v>2353.683047</v>
      </c>
      <c r="H238" s="72">
        <v>427.65418399999999</v>
      </c>
      <c r="I238" s="73">
        <v>761.971</v>
      </c>
      <c r="J238" s="73">
        <v>2602.92</v>
      </c>
      <c r="K238" s="73">
        <v>7113.2550000000001</v>
      </c>
      <c r="L238" s="73">
        <v>3987.96</v>
      </c>
      <c r="M238" s="73">
        <v>670.63</v>
      </c>
      <c r="N238" s="72">
        <v>287.15700000000004</v>
      </c>
      <c r="P238" s="5">
        <f t="shared" si="2"/>
        <v>2602.92</v>
      </c>
    </row>
    <row r="239" spans="1:16" s="5" customFormat="1" ht="12.75" customHeight="1">
      <c r="A239" s="4"/>
      <c r="B239" s="74" t="s">
        <v>192</v>
      </c>
      <c r="C239" s="75">
        <v>91.4</v>
      </c>
      <c r="D239" s="76">
        <v>21387.803599999999</v>
      </c>
      <c r="E239" s="76">
        <v>586.25399999999991</v>
      </c>
      <c r="F239" s="77" t="s">
        <v>0</v>
      </c>
      <c r="G239" s="77">
        <v>2353.683047</v>
      </c>
      <c r="H239" s="76">
        <v>427.65418399999999</v>
      </c>
      <c r="I239" s="76">
        <v>825.6541840000001</v>
      </c>
      <c r="J239" s="76">
        <v>2602.92</v>
      </c>
      <c r="K239" s="76">
        <v>7113.2550000000001</v>
      </c>
      <c r="L239" s="76">
        <v>3987.96</v>
      </c>
      <c r="M239" s="76">
        <v>670.63</v>
      </c>
      <c r="N239" s="76">
        <v>287.15700000000004</v>
      </c>
      <c r="P239" s="5">
        <f t="shared" si="2"/>
        <v>2602.92</v>
      </c>
    </row>
    <row r="240" spans="1:16" s="5" customFormat="1" ht="12.75" customHeight="1">
      <c r="A240" s="4"/>
      <c r="B240" s="70" t="s">
        <v>193</v>
      </c>
      <c r="C240" s="71">
        <v>107.4</v>
      </c>
      <c r="D240" s="72">
        <v>21636.7526</v>
      </c>
      <c r="E240" s="72">
        <v>586.25399999999991</v>
      </c>
      <c r="F240" s="73" t="s">
        <v>0</v>
      </c>
      <c r="G240" s="73">
        <v>2353.683047</v>
      </c>
      <c r="H240" s="72">
        <v>427.65418399999999</v>
      </c>
      <c r="I240" s="73">
        <v>825.6541840000001</v>
      </c>
      <c r="J240" s="73">
        <v>2602.92</v>
      </c>
      <c r="K240" s="73">
        <v>7113.2550000000001</v>
      </c>
      <c r="L240" s="73">
        <v>5122.26</v>
      </c>
      <c r="M240" s="73">
        <v>670.63</v>
      </c>
      <c r="N240" s="72">
        <v>287.15700000000004</v>
      </c>
    </row>
    <row r="241" spans="1:16" s="5" customFormat="1" ht="12.75" customHeight="1">
      <c r="A241" s="4"/>
      <c r="B241" s="74" t="s">
        <v>194</v>
      </c>
      <c r="C241" s="75">
        <v>122.4</v>
      </c>
      <c r="D241" s="76">
        <v>24927.934000000001</v>
      </c>
      <c r="E241" s="76">
        <v>586.25399999999991</v>
      </c>
      <c r="F241" s="77" t="s">
        <v>0</v>
      </c>
      <c r="G241" s="77">
        <v>2822.1254649999996</v>
      </c>
      <c r="H241" s="76">
        <v>427.65418399999999</v>
      </c>
      <c r="I241" s="76">
        <v>825.6541840000001</v>
      </c>
      <c r="J241" s="76">
        <v>2602.92</v>
      </c>
      <c r="K241" s="76">
        <v>8458.4950000000008</v>
      </c>
      <c r="L241" s="76" t="s">
        <v>0</v>
      </c>
      <c r="M241" s="76">
        <v>670.63</v>
      </c>
      <c r="N241" s="76">
        <v>287.15700000000004</v>
      </c>
      <c r="P241" s="5">
        <f t="shared" si="2"/>
        <v>5205.84</v>
      </c>
    </row>
    <row r="242" spans="1:16" s="5" customFormat="1" ht="12.75" customHeight="1">
      <c r="A242" s="4"/>
      <c r="B242" s="70" t="s">
        <v>195</v>
      </c>
      <c r="C242" s="71">
        <v>149.4</v>
      </c>
      <c r="D242" s="72">
        <v>28031.498200000002</v>
      </c>
      <c r="E242" s="72">
        <v>586.25399999999991</v>
      </c>
      <c r="F242" s="73" t="s">
        <v>0</v>
      </c>
      <c r="G242" s="73">
        <v>2900.461417</v>
      </c>
      <c r="H242" s="72">
        <v>505.99013599999995</v>
      </c>
      <c r="I242" s="73">
        <v>785.85418400000003</v>
      </c>
      <c r="J242" s="73">
        <v>2602.92</v>
      </c>
      <c r="K242" s="73">
        <v>9563.94</v>
      </c>
      <c r="L242" s="73" t="s">
        <v>0</v>
      </c>
      <c r="M242" s="73">
        <v>670.63</v>
      </c>
      <c r="N242" s="72">
        <v>310.44</v>
      </c>
      <c r="P242" s="5">
        <f t="shared" si="2"/>
        <v>5205.84</v>
      </c>
    </row>
    <row r="243" spans="1:16" s="5" customFormat="1" ht="12" customHeight="1">
      <c r="A243" s="1"/>
      <c r="B243" s="19" t="s">
        <v>11</v>
      </c>
      <c r="C243" s="29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P243" s="5">
        <f t="shared" si="2"/>
        <v>5205.84</v>
      </c>
    </row>
    <row r="244" spans="1:16" s="5" customFormat="1" ht="12" customHeight="1">
      <c r="A244" s="4"/>
      <c r="B244" s="70" t="s">
        <v>196</v>
      </c>
      <c r="C244" s="71">
        <v>16.32</v>
      </c>
      <c r="D244" s="72">
        <v>9350.4130000000005</v>
      </c>
      <c r="E244" s="72">
        <v>140.494</v>
      </c>
      <c r="F244" s="73">
        <v>326.15323899999999</v>
      </c>
      <c r="G244" s="73">
        <v>531.17458099999999</v>
      </c>
      <c r="H244" s="72">
        <v>86.965586999999985</v>
      </c>
      <c r="I244" s="73">
        <v>138.39116699999997</v>
      </c>
      <c r="J244" s="73" t="s">
        <v>0</v>
      </c>
      <c r="K244" s="73">
        <v>1571.105</v>
      </c>
      <c r="L244" s="73">
        <v>606.95000000000005</v>
      </c>
      <c r="M244" s="73">
        <v>784.06</v>
      </c>
      <c r="N244" s="72">
        <v>205.66650000000001</v>
      </c>
      <c r="P244" s="5">
        <f t="shared" si="2"/>
        <v>5205.84</v>
      </c>
    </row>
    <row r="245" spans="1:16" ht="13.5" customHeight="1">
      <c r="A245" s="4"/>
      <c r="B245" s="74" t="s">
        <v>197</v>
      </c>
      <c r="C245" s="75">
        <v>19.59</v>
      </c>
      <c r="D245" s="76">
        <v>9503.3643999999986</v>
      </c>
      <c r="E245" s="76">
        <v>140.494</v>
      </c>
      <c r="F245" s="77">
        <v>326.15323899999999</v>
      </c>
      <c r="G245" s="77">
        <v>896.55450099999985</v>
      </c>
      <c r="H245" s="76">
        <v>86.965586999999985</v>
      </c>
      <c r="I245" s="76">
        <v>138.39116699999997</v>
      </c>
      <c r="J245" s="76" t="s">
        <v>0</v>
      </c>
      <c r="K245" s="76">
        <v>1784.0350000000001</v>
      </c>
      <c r="L245" s="76">
        <v>711.42499999999995</v>
      </c>
      <c r="M245" s="76">
        <v>784.06</v>
      </c>
      <c r="N245" s="76">
        <v>205.66650000000001</v>
      </c>
      <c r="O245" s="5"/>
    </row>
    <row r="246" spans="1:16" s="5" customFormat="1" ht="12" customHeight="1">
      <c r="A246" s="4"/>
      <c r="B246" s="70" t="s">
        <v>198</v>
      </c>
      <c r="C246" s="71">
        <v>24.27</v>
      </c>
      <c r="D246" s="72">
        <v>9768.9497999999985</v>
      </c>
      <c r="E246" s="72">
        <v>175.71699999999998</v>
      </c>
      <c r="F246" s="73">
        <v>326.15323899999999</v>
      </c>
      <c r="G246" s="73">
        <v>896.55450099999985</v>
      </c>
      <c r="H246" s="72">
        <v>86.965586999999985</v>
      </c>
      <c r="I246" s="73">
        <v>138.39116699999997</v>
      </c>
      <c r="J246" s="73" t="s">
        <v>0</v>
      </c>
      <c r="K246" s="73">
        <v>1979.0550000000001</v>
      </c>
      <c r="L246" s="73">
        <v>831.82</v>
      </c>
      <c r="M246" s="73">
        <v>784.06</v>
      </c>
      <c r="N246" s="72">
        <v>205.66650000000001</v>
      </c>
    </row>
    <row r="247" spans="1:16" s="5" customFormat="1" ht="12" customHeight="1">
      <c r="A247" s="4"/>
      <c r="B247" s="74" t="s">
        <v>199</v>
      </c>
      <c r="C247" s="75">
        <v>29.160000000000004</v>
      </c>
      <c r="D247" s="76">
        <v>10516.413700000001</v>
      </c>
      <c r="E247" s="76">
        <v>175.71699999999998</v>
      </c>
      <c r="F247" s="77">
        <v>326.15323899999999</v>
      </c>
      <c r="G247" s="77">
        <v>896.55450099999985</v>
      </c>
      <c r="H247" s="76">
        <v>86.965586999999985</v>
      </c>
      <c r="I247" s="76">
        <v>138.39116699999997</v>
      </c>
      <c r="J247" s="76">
        <v>1952.19</v>
      </c>
      <c r="K247" s="76">
        <v>1979.0550000000001</v>
      </c>
      <c r="L247" s="76">
        <v>831.82</v>
      </c>
      <c r="M247" s="76">
        <v>1005.9450000000001</v>
      </c>
      <c r="N247" s="76">
        <v>205.66650000000001</v>
      </c>
    </row>
    <row r="248" spans="1:16" s="5" customFormat="1" ht="12" customHeight="1">
      <c r="A248" s="4"/>
      <c r="B248" s="70" t="s">
        <v>200</v>
      </c>
      <c r="C248" s="71">
        <v>32.79</v>
      </c>
      <c r="D248" s="72">
        <v>11506.3591</v>
      </c>
      <c r="E248" s="72">
        <v>293.12699999999995</v>
      </c>
      <c r="F248" s="73">
        <v>444.2089939999999</v>
      </c>
      <c r="G248" s="73">
        <v>991.57441399999982</v>
      </c>
      <c r="H248" s="72">
        <v>181.98549999999997</v>
      </c>
      <c r="I248" s="73">
        <v>138.39116699999997</v>
      </c>
      <c r="J248" s="73">
        <v>1952.19</v>
      </c>
      <c r="K248" s="73">
        <v>2484.5149999999999</v>
      </c>
      <c r="L248" s="73">
        <v>1420.86</v>
      </c>
      <c r="M248" s="73">
        <v>1005.9450000000001</v>
      </c>
      <c r="N248" s="72">
        <v>244.47150000000002</v>
      </c>
    </row>
    <row r="249" spans="1:16" s="5" customFormat="1" ht="12" customHeight="1">
      <c r="A249" s="4"/>
      <c r="B249" s="74" t="s">
        <v>201</v>
      </c>
      <c r="C249" s="75">
        <v>39.75</v>
      </c>
      <c r="D249" s="76">
        <v>12621.4954</v>
      </c>
      <c r="E249" s="76">
        <v>293.12699999999995</v>
      </c>
      <c r="F249" s="77">
        <v>444.2089939999999</v>
      </c>
      <c r="G249" s="77">
        <v>1611.6518470000001</v>
      </c>
      <c r="H249" s="76">
        <v>181.98549999999997</v>
      </c>
      <c r="I249" s="76">
        <v>260.79109199999994</v>
      </c>
      <c r="J249" s="76">
        <v>1952.19</v>
      </c>
      <c r="K249" s="76">
        <v>2484.5149999999999</v>
      </c>
      <c r="L249" s="76">
        <v>1420.86</v>
      </c>
      <c r="M249" s="76">
        <v>1005.9450000000001</v>
      </c>
      <c r="N249" s="76">
        <v>244.47150000000002</v>
      </c>
    </row>
    <row r="250" spans="1:16" s="5" customFormat="1" ht="12" customHeight="1">
      <c r="A250" s="4"/>
      <c r="B250" s="70" t="s">
        <v>202</v>
      </c>
      <c r="C250" s="71">
        <v>48.06</v>
      </c>
      <c r="D250" s="72">
        <v>14675.195300000001</v>
      </c>
      <c r="E250" s="72">
        <v>293.12699999999995</v>
      </c>
      <c r="F250" s="73">
        <v>444.2089939999999</v>
      </c>
      <c r="G250" s="73">
        <v>1611.6518470000001</v>
      </c>
      <c r="H250" s="72">
        <v>181.98549999999997</v>
      </c>
      <c r="I250" s="73">
        <v>260.79109199999994</v>
      </c>
      <c r="J250" s="73">
        <v>1952.19</v>
      </c>
      <c r="K250" s="73">
        <v>2813.86</v>
      </c>
      <c r="L250" s="73">
        <v>1898.46</v>
      </c>
      <c r="M250" s="73">
        <v>1005.9450000000001</v>
      </c>
      <c r="N250" s="72">
        <v>244.47150000000002</v>
      </c>
    </row>
    <row r="251" spans="1:16" s="5" customFormat="1" ht="12" customHeight="1">
      <c r="A251" s="4"/>
      <c r="B251" s="74" t="s">
        <v>203</v>
      </c>
      <c r="C251" s="75">
        <v>49.53</v>
      </c>
      <c r="D251" s="76">
        <v>17022.4401</v>
      </c>
      <c r="E251" s="76">
        <v>293.12699999999995</v>
      </c>
      <c r="F251" s="77">
        <v>444.2089939999999</v>
      </c>
      <c r="G251" s="77">
        <v>1611.6518470000001</v>
      </c>
      <c r="H251" s="76">
        <v>181.98549999999997</v>
      </c>
      <c r="I251" s="76">
        <v>260.79109199999994</v>
      </c>
      <c r="J251" s="76">
        <v>1952.19</v>
      </c>
      <c r="K251" s="76">
        <v>2813.86</v>
      </c>
      <c r="L251" s="76">
        <v>1898.46</v>
      </c>
      <c r="M251" s="76">
        <v>1005.9450000000001</v>
      </c>
      <c r="N251" s="76">
        <v>244.47150000000002</v>
      </c>
    </row>
    <row r="252" spans="1:16" s="5" customFormat="1" ht="12" customHeight="1">
      <c r="A252" s="4"/>
      <c r="B252" s="70" t="s">
        <v>204</v>
      </c>
      <c r="C252" s="71">
        <v>60.300000000000004</v>
      </c>
      <c r="D252" s="72">
        <v>17277.697400000001</v>
      </c>
      <c r="E252" s="72">
        <v>328.35</v>
      </c>
      <c r="F252" s="73">
        <v>466.46992999999998</v>
      </c>
      <c r="G252" s="73">
        <v>1845.6499769999996</v>
      </c>
      <c r="H252" s="72">
        <v>213.82709199999999</v>
      </c>
      <c r="I252" s="73">
        <v>545.95649999999989</v>
      </c>
      <c r="J252" s="73">
        <v>1952.19</v>
      </c>
      <c r="K252" s="73">
        <v>3497.4250000000002</v>
      </c>
      <c r="L252" s="73">
        <v>1898.46</v>
      </c>
      <c r="M252" s="73">
        <v>1005.9450000000001</v>
      </c>
      <c r="N252" s="72">
        <v>298.79849999999999</v>
      </c>
    </row>
    <row r="253" spans="1:16" s="5" customFormat="1" ht="12" customHeight="1">
      <c r="A253" s="4"/>
      <c r="B253" s="74" t="s">
        <v>205</v>
      </c>
      <c r="C253" s="75">
        <v>68.099999999999994</v>
      </c>
      <c r="D253" s="76">
        <v>18197.435600000001</v>
      </c>
      <c r="E253" s="76">
        <v>328.35</v>
      </c>
      <c r="F253" s="77">
        <v>466.46992999999998</v>
      </c>
      <c r="G253" s="77">
        <v>1845.6499769999996</v>
      </c>
      <c r="H253" s="76">
        <v>213.82709199999999</v>
      </c>
      <c r="I253" s="76">
        <v>545.95649999999989</v>
      </c>
      <c r="J253" s="76">
        <v>1952.19</v>
      </c>
      <c r="K253" s="76">
        <v>4066.5650000000001</v>
      </c>
      <c r="L253" s="76">
        <v>2089.5</v>
      </c>
      <c r="M253" s="76">
        <v>1005.9450000000001</v>
      </c>
      <c r="N253" s="76">
        <v>298.79849999999999</v>
      </c>
    </row>
    <row r="254" spans="1:16" s="5" customFormat="1" ht="12" customHeight="1">
      <c r="A254" s="4"/>
      <c r="B254" s="70" t="s">
        <v>206</v>
      </c>
      <c r="C254" s="71">
        <v>82.199999999999989</v>
      </c>
      <c r="D254" s="72">
        <v>20974.719399999998</v>
      </c>
      <c r="E254" s="72">
        <v>517.20099999999991</v>
      </c>
      <c r="F254" s="73">
        <v>466.46992999999998</v>
      </c>
      <c r="G254" s="73">
        <v>1845.6499769999996</v>
      </c>
      <c r="H254" s="72">
        <v>213.82709199999999</v>
      </c>
      <c r="I254" s="73">
        <v>545.95649999999989</v>
      </c>
      <c r="J254" s="73">
        <v>1952.19</v>
      </c>
      <c r="K254" s="73">
        <v>4701.375</v>
      </c>
      <c r="L254" s="73">
        <v>2674.56</v>
      </c>
      <c r="M254" s="73">
        <v>1005.9450000000001</v>
      </c>
      <c r="N254" s="72">
        <v>333.72300000000001</v>
      </c>
    </row>
    <row r="255" spans="1:16" s="5" customFormat="1" ht="12" customHeight="1">
      <c r="A255" s="4"/>
      <c r="B255" s="74" t="s">
        <v>207</v>
      </c>
      <c r="C255" s="75">
        <v>92.699999999999989</v>
      </c>
      <c r="D255" s="76">
        <v>24935.973599999998</v>
      </c>
      <c r="E255" s="76">
        <v>517.20099999999991</v>
      </c>
      <c r="F255" s="77" t="s">
        <v>0</v>
      </c>
      <c r="G255" s="77">
        <v>2353.683047</v>
      </c>
      <c r="H255" s="76">
        <v>427.65418399999999</v>
      </c>
      <c r="I255" s="76">
        <v>1142.9564999999998</v>
      </c>
      <c r="J255" s="76">
        <v>1952.19</v>
      </c>
      <c r="K255" s="76">
        <v>4701.375</v>
      </c>
      <c r="L255" s="76">
        <v>2674.56</v>
      </c>
      <c r="M255" s="76">
        <v>1005.9450000000001</v>
      </c>
      <c r="N255" s="76">
        <v>333.72300000000001</v>
      </c>
    </row>
    <row r="256" spans="1:16" s="5" customFormat="1" ht="12" customHeight="1">
      <c r="A256" s="4"/>
      <c r="B256" s="70" t="s">
        <v>208</v>
      </c>
      <c r="C256" s="71">
        <v>109.5</v>
      </c>
      <c r="D256" s="72">
        <v>25594.365099999999</v>
      </c>
      <c r="E256" s="72">
        <v>869.43099999999993</v>
      </c>
      <c r="F256" s="73" t="s">
        <v>0</v>
      </c>
      <c r="G256" s="73">
        <v>2353.683047</v>
      </c>
      <c r="H256" s="72">
        <v>427.65418399999999</v>
      </c>
      <c r="I256" s="73">
        <v>1142.9564999999998</v>
      </c>
      <c r="J256" s="73">
        <v>1952.19</v>
      </c>
      <c r="K256" s="73">
        <v>4701.375</v>
      </c>
      <c r="L256" s="73">
        <v>3546.18</v>
      </c>
      <c r="M256" s="73">
        <v>1005.9450000000001</v>
      </c>
      <c r="N256" s="72">
        <v>395.81100000000004</v>
      </c>
    </row>
    <row r="257" spans="1:15" s="5" customFormat="1" ht="12" customHeight="1">
      <c r="A257" s="4"/>
      <c r="B257" s="74" t="s">
        <v>209</v>
      </c>
      <c r="C257" s="75">
        <v>125.69999999999999</v>
      </c>
      <c r="D257" s="76">
        <v>27889.7107</v>
      </c>
      <c r="E257" s="76">
        <v>869.43099999999993</v>
      </c>
      <c r="F257" s="77" t="s">
        <v>0</v>
      </c>
      <c r="G257" s="77">
        <v>2822.1254649999996</v>
      </c>
      <c r="H257" s="76">
        <v>427.65418399999999</v>
      </c>
      <c r="I257" s="76">
        <v>1142.9564999999998</v>
      </c>
      <c r="J257" s="76">
        <v>1952.19</v>
      </c>
      <c r="K257" s="76">
        <v>5874.48</v>
      </c>
      <c r="L257" s="76">
        <v>3987.96</v>
      </c>
      <c r="M257" s="76">
        <v>1005.9450000000001</v>
      </c>
      <c r="N257" s="76">
        <v>395.81100000000004</v>
      </c>
    </row>
    <row r="258" spans="1:15" s="5" customFormat="1" ht="12" customHeight="1">
      <c r="A258" s="4"/>
      <c r="B258" s="70" t="s">
        <v>210</v>
      </c>
      <c r="C258" s="71">
        <v>151.80000000000001</v>
      </c>
      <c r="D258" s="72">
        <v>29341.555</v>
      </c>
      <c r="E258" s="72">
        <v>869.43099999999993</v>
      </c>
      <c r="F258" s="73" t="s">
        <v>0</v>
      </c>
      <c r="G258" s="73">
        <v>2900.461417</v>
      </c>
      <c r="H258" s="72">
        <v>505.99013599999995</v>
      </c>
      <c r="I258" s="73">
        <v>1142.9564999999998</v>
      </c>
      <c r="J258" s="73">
        <v>3904.38</v>
      </c>
      <c r="K258" s="73">
        <v>7113.2550000000001</v>
      </c>
      <c r="L258" s="73">
        <v>3987.96</v>
      </c>
      <c r="M258" s="73">
        <v>1005.9450000000001</v>
      </c>
      <c r="N258" s="72">
        <v>430.73550000000006</v>
      </c>
    </row>
    <row r="259" spans="1:15" s="5" customFormat="1" ht="12" customHeight="1">
      <c r="A259" s="4"/>
      <c r="B259" s="74" t="s">
        <v>211</v>
      </c>
      <c r="C259" s="75">
        <v>137.10000000000002</v>
      </c>
      <c r="D259" s="76">
        <v>30237.472899999997</v>
      </c>
      <c r="E259" s="76">
        <v>869.43099999999993</v>
      </c>
      <c r="F259" s="77" t="s">
        <v>0</v>
      </c>
      <c r="G259" s="77">
        <v>2900.461417</v>
      </c>
      <c r="H259" s="76">
        <v>505.99013599999995</v>
      </c>
      <c r="I259" s="76">
        <v>1238.481276</v>
      </c>
      <c r="J259" s="76">
        <v>3904.38</v>
      </c>
      <c r="K259" s="76">
        <v>7113.2550000000001</v>
      </c>
      <c r="L259" s="76">
        <v>3987.96</v>
      </c>
      <c r="M259" s="76">
        <v>1005.9450000000001</v>
      </c>
      <c r="N259" s="76">
        <v>430.73550000000006</v>
      </c>
    </row>
    <row r="260" spans="1:15" s="5" customFormat="1" ht="12" customHeight="1">
      <c r="A260" s="4"/>
      <c r="B260" s="70" t="s">
        <v>212</v>
      </c>
      <c r="C260" s="71">
        <v>161.10000000000002</v>
      </c>
      <c r="D260" s="72">
        <v>31376.548900000002</v>
      </c>
      <c r="E260" s="72">
        <v>869.43099999999993</v>
      </c>
      <c r="F260" s="73" t="s">
        <v>0</v>
      </c>
      <c r="G260" s="73">
        <v>2900.461417</v>
      </c>
      <c r="H260" s="72">
        <v>505.99013599999995</v>
      </c>
      <c r="I260" s="73">
        <v>1238.481276</v>
      </c>
      <c r="J260" s="73">
        <v>3904.38</v>
      </c>
      <c r="K260" s="73">
        <v>7113.2550000000001</v>
      </c>
      <c r="L260" s="73">
        <v>5122.26</v>
      </c>
      <c r="M260" s="73">
        <v>1005.9450000000001</v>
      </c>
      <c r="N260" s="72">
        <v>430.73550000000006</v>
      </c>
    </row>
    <row r="261" spans="1:15" s="5" customFormat="1" ht="12" customHeight="1">
      <c r="A261" s="4"/>
      <c r="B261" s="74" t="s">
        <v>213</v>
      </c>
      <c r="C261" s="75">
        <v>183.60000000000002</v>
      </c>
      <c r="D261" s="76">
        <v>34911.366000000002</v>
      </c>
      <c r="E261" s="76">
        <v>869.43099999999993</v>
      </c>
      <c r="F261" s="77" t="s">
        <v>0</v>
      </c>
      <c r="G261" s="77">
        <v>2900.461417</v>
      </c>
      <c r="H261" s="76">
        <v>505.99013599999995</v>
      </c>
      <c r="I261" s="76">
        <v>1238.481276</v>
      </c>
      <c r="J261" s="76">
        <v>3904.38</v>
      </c>
      <c r="K261" s="76">
        <v>8458.4950000000008</v>
      </c>
      <c r="L261" s="76" t="s">
        <v>0</v>
      </c>
      <c r="M261" s="76">
        <v>1005.9450000000001</v>
      </c>
      <c r="N261" s="76">
        <v>430.73550000000006</v>
      </c>
    </row>
    <row r="262" spans="1:15" s="5" customFormat="1" ht="12" customHeight="1">
      <c r="A262" s="4"/>
      <c r="B262" s="70" t="s">
        <v>214</v>
      </c>
      <c r="C262" s="71">
        <v>224.10000000000002</v>
      </c>
      <c r="D262" s="72">
        <v>39563.229800000001</v>
      </c>
      <c r="E262" s="72">
        <v>869.43099999999993</v>
      </c>
      <c r="F262" s="73" t="s">
        <v>0</v>
      </c>
      <c r="G262" s="73">
        <v>3296.1800809999995</v>
      </c>
      <c r="H262" s="72">
        <v>901.7088</v>
      </c>
      <c r="I262" s="73">
        <v>1238.481276</v>
      </c>
      <c r="J262" s="73">
        <v>3904.38</v>
      </c>
      <c r="K262" s="73">
        <v>9563.94</v>
      </c>
      <c r="L262" s="73" t="s">
        <v>0</v>
      </c>
      <c r="M262" s="73">
        <v>1005.9450000000001</v>
      </c>
      <c r="N262" s="72">
        <v>465.66</v>
      </c>
    </row>
    <row r="263" spans="1:15" s="5" customFormat="1" ht="12" customHeight="1">
      <c r="A263" s="1"/>
      <c r="B263" s="19" t="s">
        <v>10</v>
      </c>
      <c r="C263" s="29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</row>
    <row r="264" spans="1:15" s="5" customFormat="1" ht="12" customHeight="1">
      <c r="A264" s="4"/>
      <c r="B264" s="70" t="s">
        <v>215</v>
      </c>
      <c r="C264" s="71">
        <v>38.880000000000003</v>
      </c>
      <c r="D264" s="72">
        <v>13073.981600000001</v>
      </c>
      <c r="E264" s="72">
        <v>293.12699999999995</v>
      </c>
      <c r="F264" s="73">
        <v>444.2089939999999</v>
      </c>
      <c r="G264" s="73">
        <v>1516.6319339999998</v>
      </c>
      <c r="H264" s="72">
        <v>86.965586999999985</v>
      </c>
      <c r="I264" s="73">
        <v>184.52155599999998</v>
      </c>
      <c r="J264" s="73">
        <v>2602.92</v>
      </c>
      <c r="K264" s="73" t="s">
        <v>0</v>
      </c>
      <c r="L264" s="73">
        <v>831.82</v>
      </c>
      <c r="M264" s="73">
        <v>1341.26</v>
      </c>
      <c r="N264" s="72">
        <v>274.22200000000004</v>
      </c>
    </row>
    <row r="265" spans="1:15" ht="13.5" customHeight="1">
      <c r="A265" s="1"/>
      <c r="B265" s="74" t="s">
        <v>216</v>
      </c>
      <c r="C265" s="75">
        <v>43.72</v>
      </c>
      <c r="D265" s="76">
        <v>14339.183799999999</v>
      </c>
      <c r="E265" s="76">
        <v>293.12699999999995</v>
      </c>
      <c r="F265" s="77">
        <v>444.2089939999999</v>
      </c>
      <c r="G265" s="77">
        <v>1530.7798389999998</v>
      </c>
      <c r="H265" s="76">
        <v>86.965586999999985</v>
      </c>
      <c r="I265" s="76">
        <v>184.52155599999998</v>
      </c>
      <c r="J265" s="76">
        <v>2602.92</v>
      </c>
      <c r="K265" s="76" t="s">
        <v>0</v>
      </c>
      <c r="L265" s="76">
        <v>1420.86</v>
      </c>
      <c r="M265" s="76">
        <v>1341.26</v>
      </c>
      <c r="N265" s="76">
        <v>325.96200000000005</v>
      </c>
      <c r="O265" s="5"/>
    </row>
    <row r="266" spans="1:15" s="5" customFormat="1" ht="12" customHeight="1">
      <c r="A266" s="1"/>
      <c r="B266" s="70" t="s">
        <v>217</v>
      </c>
      <c r="C266" s="71">
        <v>53</v>
      </c>
      <c r="D266" s="72">
        <v>16815.0622</v>
      </c>
      <c r="E266" s="72">
        <v>293.12699999999995</v>
      </c>
      <c r="F266" s="73">
        <v>444.2089939999999</v>
      </c>
      <c r="G266" s="73">
        <v>1516.6319339999998</v>
      </c>
      <c r="H266" s="72">
        <v>86.965586999999985</v>
      </c>
      <c r="I266" s="73">
        <v>347.72145599999999</v>
      </c>
      <c r="J266" s="73">
        <v>2602.92</v>
      </c>
      <c r="K266" s="73" t="s">
        <v>0</v>
      </c>
      <c r="L266" s="73">
        <v>1420.86</v>
      </c>
      <c r="M266" s="73">
        <v>1341.26</v>
      </c>
      <c r="N266" s="72">
        <v>325.96200000000005</v>
      </c>
    </row>
    <row r="267" spans="1:15" ht="12.75" customHeight="1">
      <c r="A267" s="1"/>
      <c r="B267" s="74" t="s">
        <v>218</v>
      </c>
      <c r="C267" s="75">
        <v>64.08</v>
      </c>
      <c r="D267" s="76">
        <v>17806.440399999999</v>
      </c>
      <c r="E267" s="76">
        <v>328.35</v>
      </c>
      <c r="F267" s="77">
        <v>466.46992999999998</v>
      </c>
      <c r="G267" s="77">
        <v>1859.7978819999998</v>
      </c>
      <c r="H267" s="76">
        <v>213.82709199999999</v>
      </c>
      <c r="I267" s="76">
        <v>347.72145599999999</v>
      </c>
      <c r="J267" s="76">
        <v>2602.92</v>
      </c>
      <c r="K267" s="76" t="s">
        <v>0</v>
      </c>
      <c r="L267" s="76">
        <v>1898.46</v>
      </c>
      <c r="M267" s="76">
        <v>1341.26</v>
      </c>
      <c r="N267" s="76">
        <v>325.96200000000005</v>
      </c>
      <c r="O267" s="5"/>
    </row>
    <row r="268" spans="1:15" ht="12.75" customHeight="1">
      <c r="A268" s="1"/>
      <c r="B268" s="70" t="s">
        <v>219</v>
      </c>
      <c r="C268" s="71">
        <v>66.040000000000006</v>
      </c>
      <c r="D268" s="72">
        <v>20486.691800000001</v>
      </c>
      <c r="E268" s="72">
        <v>328.35</v>
      </c>
      <c r="F268" s="73">
        <v>466.46992999999998</v>
      </c>
      <c r="G268" s="73">
        <v>1845.6499769999996</v>
      </c>
      <c r="H268" s="72">
        <v>213.82709199999999</v>
      </c>
      <c r="I268" s="73">
        <v>347.72145599999999</v>
      </c>
      <c r="J268" s="73">
        <v>2602.92</v>
      </c>
      <c r="K268" s="73" t="s">
        <v>0</v>
      </c>
      <c r="L268" s="73">
        <v>1898.46</v>
      </c>
      <c r="M268" s="73">
        <v>1341.26</v>
      </c>
      <c r="N268" s="72">
        <v>325.96200000000005</v>
      </c>
      <c r="O268" s="5"/>
    </row>
    <row r="269" spans="1:15" ht="12.75" customHeight="1">
      <c r="A269" s="1"/>
      <c r="B269" s="74" t="s">
        <v>220</v>
      </c>
      <c r="C269" s="75">
        <v>80.400000000000006</v>
      </c>
      <c r="D269" s="76">
        <v>21618.7232</v>
      </c>
      <c r="E269" s="76">
        <v>542.07599999999991</v>
      </c>
      <c r="F269" s="77">
        <v>466.46992999999998</v>
      </c>
      <c r="G269" s="77">
        <v>1859.7978819999998</v>
      </c>
      <c r="H269" s="76">
        <v>213.82709199999999</v>
      </c>
      <c r="I269" s="76">
        <v>727.94199999999989</v>
      </c>
      <c r="J269" s="76">
        <v>2602.92</v>
      </c>
      <c r="K269" s="76" t="s">
        <v>0</v>
      </c>
      <c r="L269" s="76">
        <v>1898.46</v>
      </c>
      <c r="M269" s="76">
        <v>1341.26</v>
      </c>
      <c r="N269" s="76">
        <v>398.39800000000002</v>
      </c>
      <c r="O269" s="5"/>
    </row>
    <row r="270" spans="1:15" ht="12.75" customHeight="1">
      <c r="A270" s="1"/>
      <c r="B270" s="70" t="s">
        <v>221</v>
      </c>
      <c r="C270" s="71">
        <v>90.8</v>
      </c>
      <c r="D270" s="72">
        <v>23408.210800000001</v>
      </c>
      <c r="E270" s="72">
        <v>682.96799999999996</v>
      </c>
      <c r="F270" s="73" t="s">
        <v>0</v>
      </c>
      <c r="G270" s="73">
        <v>2353.683047</v>
      </c>
      <c r="H270" s="72">
        <v>427.65418399999999</v>
      </c>
      <c r="I270" s="73">
        <v>727.94199999999989</v>
      </c>
      <c r="J270" s="73">
        <v>2602.92</v>
      </c>
      <c r="K270" s="73" t="s">
        <v>0</v>
      </c>
      <c r="L270" s="73">
        <v>2089.5</v>
      </c>
      <c r="M270" s="73">
        <v>1341.26</v>
      </c>
      <c r="N270" s="72">
        <v>398.39800000000002</v>
      </c>
      <c r="O270" s="5"/>
    </row>
    <row r="271" spans="1:15" ht="12.75" customHeight="1">
      <c r="B271" s="74" t="s">
        <v>222</v>
      </c>
      <c r="C271" s="75">
        <v>109.6</v>
      </c>
      <c r="D271" s="76">
        <v>26316.914199999999</v>
      </c>
      <c r="E271" s="76">
        <v>682.96799999999996</v>
      </c>
      <c r="F271" s="77" t="s">
        <v>0</v>
      </c>
      <c r="G271" s="77">
        <v>2353.683047</v>
      </c>
      <c r="H271" s="76">
        <v>427.65418399999999</v>
      </c>
      <c r="I271" s="76">
        <v>727.94199999999989</v>
      </c>
      <c r="J271" s="76">
        <v>2602.92</v>
      </c>
      <c r="K271" s="76" t="s">
        <v>0</v>
      </c>
      <c r="L271" s="76">
        <v>2674.56</v>
      </c>
      <c r="M271" s="76">
        <v>1341.26</v>
      </c>
      <c r="N271" s="76">
        <v>444.964</v>
      </c>
      <c r="O271" s="5"/>
    </row>
    <row r="272" spans="1:15" ht="12.75" customHeight="1">
      <c r="B272" s="70" t="s">
        <v>223</v>
      </c>
      <c r="C272" s="71">
        <v>123.6</v>
      </c>
      <c r="D272" s="72">
        <v>32532.559799999999</v>
      </c>
      <c r="E272" s="72">
        <v>682.96799999999996</v>
      </c>
      <c r="F272" s="73" t="s">
        <v>0</v>
      </c>
      <c r="G272" s="73">
        <v>2353.683047</v>
      </c>
      <c r="H272" s="72">
        <v>427.65418399999999</v>
      </c>
      <c r="I272" s="73">
        <v>1523.942</v>
      </c>
      <c r="J272" s="73">
        <v>2602.92</v>
      </c>
      <c r="K272" s="73" t="s">
        <v>0</v>
      </c>
      <c r="L272" s="73">
        <v>2674.56</v>
      </c>
      <c r="M272" s="73">
        <v>1341.26</v>
      </c>
      <c r="N272" s="72">
        <v>444.964</v>
      </c>
      <c r="O272" s="5"/>
    </row>
    <row r="273" spans="1:15" ht="12.75" customHeight="1">
      <c r="B273" s="74" t="s">
        <v>224</v>
      </c>
      <c r="C273" s="75">
        <v>146</v>
      </c>
      <c r="D273" s="76">
        <v>32784.891799999998</v>
      </c>
      <c r="E273" s="76">
        <v>1152.6079999999999</v>
      </c>
      <c r="F273" s="77" t="s">
        <v>0</v>
      </c>
      <c r="G273" s="77">
        <v>2900.461417</v>
      </c>
      <c r="H273" s="76">
        <v>505.99013599999995</v>
      </c>
      <c r="I273" s="76">
        <v>1523.942</v>
      </c>
      <c r="J273" s="76">
        <v>2602.92</v>
      </c>
      <c r="K273" s="76" t="s">
        <v>0</v>
      </c>
      <c r="L273" s="76">
        <v>3546.18</v>
      </c>
      <c r="M273" s="76">
        <v>1341.26</v>
      </c>
      <c r="N273" s="76">
        <v>527.74799999999993</v>
      </c>
      <c r="O273" s="5"/>
    </row>
    <row r="274" spans="1:15" ht="12.75" customHeight="1">
      <c r="B274" s="70" t="s">
        <v>225</v>
      </c>
      <c r="C274" s="71">
        <v>167.6</v>
      </c>
      <c r="D274" s="72">
        <v>36210.517599999999</v>
      </c>
      <c r="E274" s="72">
        <v>1152.6079999999999</v>
      </c>
      <c r="F274" s="73" t="s">
        <v>0</v>
      </c>
      <c r="G274" s="73">
        <v>2900.461417</v>
      </c>
      <c r="H274" s="72">
        <v>505.99013599999995</v>
      </c>
      <c r="I274" s="73">
        <v>1523.942</v>
      </c>
      <c r="J274" s="73">
        <v>2602.92</v>
      </c>
      <c r="K274" s="73" t="s">
        <v>0</v>
      </c>
      <c r="L274" s="73">
        <v>3987.96</v>
      </c>
      <c r="M274" s="73">
        <v>1341.26</v>
      </c>
      <c r="N274" s="72">
        <v>527.74799999999993</v>
      </c>
      <c r="O274" s="5"/>
    </row>
    <row r="275" spans="1:15" ht="12.75" customHeight="1">
      <c r="A275" s="4"/>
      <c r="B275" s="74" t="s">
        <v>226</v>
      </c>
      <c r="C275" s="75">
        <v>202.4</v>
      </c>
      <c r="D275" s="76">
        <v>37307.525000000001</v>
      </c>
      <c r="E275" s="76">
        <v>1152.6079999999999</v>
      </c>
      <c r="F275" s="77" t="s">
        <v>0</v>
      </c>
      <c r="G275" s="77">
        <v>2900.461417</v>
      </c>
      <c r="H275" s="76">
        <v>505.99013599999995</v>
      </c>
      <c r="I275" s="76">
        <v>1523.942</v>
      </c>
      <c r="J275" s="76">
        <v>5205.84</v>
      </c>
      <c r="K275" s="76" t="s">
        <v>0</v>
      </c>
      <c r="L275" s="76">
        <v>3987.96</v>
      </c>
      <c r="M275" s="76">
        <v>1341.26</v>
      </c>
      <c r="N275" s="76">
        <v>574.31400000000008</v>
      </c>
      <c r="O275" s="5"/>
    </row>
    <row r="276" spans="1:15" ht="12.75" customHeight="1">
      <c r="A276" s="4"/>
      <c r="B276" s="70" t="s">
        <v>227</v>
      </c>
      <c r="C276" s="71">
        <v>182.8</v>
      </c>
      <c r="D276" s="72">
        <v>39386.637199999997</v>
      </c>
      <c r="E276" s="72">
        <v>1152.6079999999999</v>
      </c>
      <c r="F276" s="73" t="s">
        <v>0</v>
      </c>
      <c r="G276" s="73">
        <v>2900.461417</v>
      </c>
      <c r="H276" s="72">
        <v>505.99013599999995</v>
      </c>
      <c r="I276" s="73">
        <v>1651.3083680000002</v>
      </c>
      <c r="J276" s="73">
        <v>5205.84</v>
      </c>
      <c r="K276" s="73" t="s">
        <v>0</v>
      </c>
      <c r="L276" s="73">
        <v>3987.96</v>
      </c>
      <c r="M276" s="73">
        <v>1341.26</v>
      </c>
      <c r="N276" s="72">
        <v>574.31400000000008</v>
      </c>
      <c r="O276" s="5"/>
    </row>
    <row r="277" spans="1:15" s="5" customFormat="1" ht="12" customHeight="1">
      <c r="A277" s="4"/>
      <c r="B277" s="74" t="s">
        <v>228</v>
      </c>
      <c r="C277" s="75">
        <v>214.8</v>
      </c>
      <c r="D277" s="76">
        <v>40063.635199999997</v>
      </c>
      <c r="E277" s="76">
        <v>1152.6079999999999</v>
      </c>
      <c r="F277" s="77" t="s">
        <v>0</v>
      </c>
      <c r="G277" s="77">
        <v>2900.461417</v>
      </c>
      <c r="H277" s="76">
        <v>505.99013599999995</v>
      </c>
      <c r="I277" s="76">
        <v>1651.3083680000002</v>
      </c>
      <c r="J277" s="76">
        <v>5205.84</v>
      </c>
      <c r="K277" s="76" t="s">
        <v>0</v>
      </c>
      <c r="L277" s="76">
        <v>5122.26</v>
      </c>
      <c r="M277" s="76">
        <v>1341.26</v>
      </c>
      <c r="N277" s="76">
        <v>574.31400000000008</v>
      </c>
    </row>
    <row r="278" spans="1:15" s="5" customFormat="1" ht="12" customHeight="1">
      <c r="A278" s="4"/>
      <c r="B278" s="70" t="s">
        <v>229</v>
      </c>
      <c r="C278" s="71">
        <v>244.8</v>
      </c>
      <c r="D278" s="72">
        <v>44164.468000000001</v>
      </c>
      <c r="E278" s="72">
        <v>1152.6079999999999</v>
      </c>
      <c r="F278" s="73" t="s">
        <v>0</v>
      </c>
      <c r="G278" s="73">
        <v>3296.1800809999995</v>
      </c>
      <c r="H278" s="72">
        <v>901.7088</v>
      </c>
      <c r="I278" s="73">
        <v>1651.3083680000002</v>
      </c>
      <c r="J278" s="73">
        <v>5205.84</v>
      </c>
      <c r="K278" s="73" t="s">
        <v>0</v>
      </c>
      <c r="L278" s="73" t="s">
        <v>0</v>
      </c>
      <c r="M278" s="73">
        <v>1341.26</v>
      </c>
      <c r="N278" s="72">
        <v>574.31400000000008</v>
      </c>
    </row>
    <row r="279" spans="1:15" s="5" customFormat="1" ht="12" customHeight="1">
      <c r="A279" s="4"/>
      <c r="B279" s="74" t="s">
        <v>230</v>
      </c>
      <c r="C279" s="75">
        <v>298.8</v>
      </c>
      <c r="D279" s="76">
        <v>51881.011400000003</v>
      </c>
      <c r="E279" s="76">
        <v>1152.6079999999999</v>
      </c>
      <c r="F279" s="77" t="s">
        <v>0</v>
      </c>
      <c r="G279" s="77">
        <v>3296.1800809999995</v>
      </c>
      <c r="H279" s="76">
        <v>901.7088</v>
      </c>
      <c r="I279" s="76">
        <v>1651.3083680000002</v>
      </c>
      <c r="J279" s="76">
        <v>5205.84</v>
      </c>
      <c r="K279" s="76" t="s">
        <v>0</v>
      </c>
      <c r="L279" s="76" t="s">
        <v>0</v>
      </c>
      <c r="M279" s="76">
        <v>1341.26</v>
      </c>
      <c r="N279" s="76">
        <v>620.88</v>
      </c>
    </row>
    <row r="280" spans="1:15" s="5" customFormat="1" ht="12" customHeight="1">
      <c r="A280" s="2"/>
      <c r="B280" s="2" t="s">
        <v>27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5" ht="12" customHeight="1" thickBot="1">
      <c r="A281" s="22"/>
      <c r="B281" s="22" t="s">
        <v>76</v>
      </c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</row>
    <row r="282" spans="1:15" ht="12" customHeight="1" thickTop="1">
      <c r="A282" s="46" t="s">
        <v>326</v>
      </c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</row>
    <row r="283" spans="1:15" ht="2.2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5"/>
    </row>
    <row r="284" spans="1:15" s="41" customFormat="1" ht="2.2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2"/>
    </row>
    <row r="285" spans="1:15" s="41" customFormat="1" ht="2.2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2"/>
    </row>
    <row r="286" spans="1:15" s="41" customFormat="1" ht="2.2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2"/>
    </row>
    <row r="287" spans="1:15" s="41" customFormat="1" ht="2.2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2"/>
    </row>
    <row r="288" spans="1:15" s="41" customFormat="1" ht="2.2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2"/>
    </row>
    <row r="289" spans="1:15" s="20" customFormat="1" ht="12.75">
      <c r="O289" s="5"/>
    </row>
    <row r="290" spans="1:15" s="20" customFormat="1" ht="12.75">
      <c r="O290" s="5"/>
    </row>
    <row r="291" spans="1:15" s="20" customFormat="1" ht="12.75">
      <c r="O291" s="5"/>
    </row>
    <row r="292" spans="1:15" s="20" customFormat="1" ht="12.75">
      <c r="B292" s="40" t="s">
        <v>24</v>
      </c>
      <c r="C292" s="9"/>
      <c r="D292" s="9"/>
      <c r="E292" s="9"/>
      <c r="F292" s="9"/>
      <c r="G292" s="9"/>
      <c r="H292" s="9"/>
      <c r="I292" s="9"/>
      <c r="J292" s="9"/>
      <c r="K292" s="9"/>
      <c r="M292" s="50"/>
      <c r="N292" s="50"/>
      <c r="O292" s="5"/>
    </row>
    <row r="293" spans="1:15" s="20" customFormat="1" ht="12.75">
      <c r="A293" s="8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8"/>
      <c r="M293" s="47"/>
      <c r="N293" s="47"/>
      <c r="O293" s="5"/>
    </row>
    <row r="294" spans="1:15" s="20" customFormat="1" ht="12.75" customHeight="1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8"/>
      <c r="O294" s="5"/>
    </row>
    <row r="295" spans="1:15" ht="12.75" customHeight="1">
      <c r="A295" s="1"/>
      <c r="B295" s="78" t="s">
        <v>2</v>
      </c>
      <c r="C295" s="107"/>
      <c r="D295" s="79" t="s">
        <v>233</v>
      </c>
      <c r="E295" s="79" t="s">
        <v>41</v>
      </c>
      <c r="F295" s="78" t="s">
        <v>60</v>
      </c>
      <c r="G295" s="112"/>
      <c r="H295" s="112"/>
      <c r="I295" s="112"/>
      <c r="J295" s="112"/>
      <c r="K295" s="112"/>
      <c r="L295" s="112"/>
      <c r="M295" s="112"/>
      <c r="N295" s="107"/>
      <c r="O295" s="5"/>
    </row>
    <row r="296" spans="1:15" ht="12.75" customHeight="1">
      <c r="A296" s="1"/>
      <c r="B296" s="83"/>
      <c r="C296" s="108"/>
      <c r="D296" s="84"/>
      <c r="E296" s="85"/>
      <c r="F296" s="89"/>
      <c r="G296" s="114"/>
      <c r="H296" s="114"/>
      <c r="I296" s="114"/>
      <c r="J296" s="114"/>
      <c r="K296" s="114"/>
      <c r="L296" s="114"/>
      <c r="M296" s="114"/>
      <c r="N296" s="109"/>
      <c r="O296" s="5"/>
    </row>
    <row r="297" spans="1:15" ht="14.25" customHeight="1">
      <c r="A297" s="1"/>
      <c r="B297" s="89"/>
      <c r="C297" s="109"/>
      <c r="D297" s="105" t="s">
        <v>6</v>
      </c>
      <c r="E297" s="84"/>
      <c r="F297" s="106" t="s">
        <v>7</v>
      </c>
      <c r="G297" s="106" t="s">
        <v>234</v>
      </c>
      <c r="H297" s="106" t="s">
        <v>235</v>
      </c>
      <c r="I297" s="106" t="s">
        <v>236</v>
      </c>
      <c r="J297" s="106" t="s">
        <v>3</v>
      </c>
      <c r="K297" s="106" t="s">
        <v>9</v>
      </c>
      <c r="L297" s="106" t="s">
        <v>238</v>
      </c>
      <c r="M297" s="106" t="s">
        <v>239</v>
      </c>
      <c r="N297" s="106" t="s">
        <v>40</v>
      </c>
      <c r="O297" s="5"/>
    </row>
    <row r="298" spans="1:15" ht="12.75" customHeight="1">
      <c r="A298" s="14"/>
      <c r="B298" s="19" t="s">
        <v>12</v>
      </c>
      <c r="C298" s="19"/>
      <c r="D298" s="13"/>
      <c r="E298" s="28"/>
      <c r="F298" s="28"/>
      <c r="G298" s="13"/>
      <c r="H298" s="28"/>
      <c r="I298" s="28"/>
      <c r="J298" s="28"/>
      <c r="K298" s="28"/>
      <c r="L298" s="28"/>
      <c r="M298" s="28"/>
      <c r="N298" s="28" t="s">
        <v>44</v>
      </c>
      <c r="O298" s="5"/>
    </row>
    <row r="299" spans="1:15" ht="15" customHeight="1">
      <c r="A299" s="4"/>
      <c r="B299" s="99" t="s">
        <v>232</v>
      </c>
      <c r="C299" s="100"/>
      <c r="D299" s="96">
        <v>1.24</v>
      </c>
      <c r="E299" s="72">
        <v>6203</v>
      </c>
      <c r="F299" s="73">
        <v>119.96</v>
      </c>
      <c r="G299" s="73">
        <v>240.03560000000002</v>
      </c>
      <c r="H299" s="72">
        <v>274.89280000000002</v>
      </c>
      <c r="I299" s="73">
        <v>34.857199999999999</v>
      </c>
      <c r="J299" s="73">
        <v>69.714399999999998</v>
      </c>
      <c r="K299" s="73" t="s">
        <v>0</v>
      </c>
      <c r="L299" s="73">
        <v>1491</v>
      </c>
      <c r="M299" s="73">
        <v>492</v>
      </c>
      <c r="N299" s="72">
        <v>119.60000000000001</v>
      </c>
      <c r="O299" s="5"/>
    </row>
    <row r="300" spans="1:15" s="13" customFormat="1" ht="13.5" customHeight="1">
      <c r="A300" s="4"/>
      <c r="B300" s="74" t="s">
        <v>120</v>
      </c>
      <c r="C300" s="101"/>
      <c r="D300" s="98">
        <v>1.94</v>
      </c>
      <c r="E300" s="76">
        <v>6250</v>
      </c>
      <c r="F300" s="77">
        <v>119.96</v>
      </c>
      <c r="G300" s="77">
        <v>240.03560000000002</v>
      </c>
      <c r="H300" s="76">
        <v>274.89280000000002</v>
      </c>
      <c r="I300" s="76">
        <v>34.857199999999999</v>
      </c>
      <c r="J300" s="76">
        <v>69.714399999999998</v>
      </c>
      <c r="K300" s="76" t="s">
        <v>0</v>
      </c>
      <c r="L300" s="76">
        <v>1491</v>
      </c>
      <c r="M300" s="76">
        <v>540</v>
      </c>
      <c r="N300" s="76">
        <v>119.60000000000001</v>
      </c>
      <c r="O300" s="5"/>
    </row>
    <row r="301" spans="1:15" s="5" customFormat="1" ht="12" customHeight="1">
      <c r="A301" s="4"/>
      <c r="B301" s="74" t="s">
        <v>121</v>
      </c>
      <c r="C301" s="97"/>
      <c r="D301" s="96">
        <v>2.54</v>
      </c>
      <c r="E301" s="72">
        <v>7084</v>
      </c>
      <c r="F301" s="73">
        <v>129.39999999999998</v>
      </c>
      <c r="G301" s="73">
        <v>240.03560000000002</v>
      </c>
      <c r="H301" s="72">
        <v>274.89280000000002</v>
      </c>
      <c r="I301" s="73">
        <v>34.857199999999999</v>
      </c>
      <c r="J301" s="73">
        <v>92.724399999999989</v>
      </c>
      <c r="K301" s="73" t="s">
        <v>0</v>
      </c>
      <c r="L301" s="73">
        <v>1579</v>
      </c>
      <c r="M301" s="73">
        <v>610</v>
      </c>
      <c r="N301" s="72">
        <v>137.80000000000001</v>
      </c>
    </row>
    <row r="302" spans="1:15" s="5" customFormat="1" ht="12" customHeight="1">
      <c r="A302" s="4"/>
      <c r="B302" s="74" t="s">
        <v>122</v>
      </c>
      <c r="C302" s="97"/>
      <c r="D302" s="98">
        <v>3.14</v>
      </c>
      <c r="E302" s="76">
        <v>7185</v>
      </c>
      <c r="F302" s="77">
        <v>129.39999999999998</v>
      </c>
      <c r="G302" s="77">
        <v>240.03560000000002</v>
      </c>
      <c r="H302" s="76">
        <v>274.89280000000002</v>
      </c>
      <c r="I302" s="76">
        <v>34.857199999999999</v>
      </c>
      <c r="J302" s="76">
        <v>92.724399999999989</v>
      </c>
      <c r="K302" s="76" t="s">
        <v>0</v>
      </c>
      <c r="L302" s="76">
        <v>1579</v>
      </c>
      <c r="M302" s="76">
        <v>610</v>
      </c>
      <c r="N302" s="76">
        <v>137.80000000000001</v>
      </c>
    </row>
    <row r="303" spans="1:15" s="5" customFormat="1" ht="12" customHeight="1">
      <c r="A303" s="4"/>
      <c r="B303" s="70" t="s">
        <v>123</v>
      </c>
      <c r="C303" s="95"/>
      <c r="D303" s="96">
        <v>4.08</v>
      </c>
      <c r="E303" s="72">
        <v>7226</v>
      </c>
      <c r="F303" s="73">
        <v>141.19999999999999</v>
      </c>
      <c r="G303" s="73">
        <v>240.03560000000002</v>
      </c>
      <c r="H303" s="72">
        <v>274.89280000000002</v>
      </c>
      <c r="I303" s="73">
        <v>34.857199999999999</v>
      </c>
      <c r="J303" s="73">
        <v>92.724399999999989</v>
      </c>
      <c r="K303" s="73" t="s">
        <v>0</v>
      </c>
      <c r="L303" s="73">
        <v>1793</v>
      </c>
      <c r="M303" s="73">
        <v>715</v>
      </c>
      <c r="N303" s="72">
        <v>137.80000000000001</v>
      </c>
    </row>
    <row r="304" spans="1:15" s="5" customFormat="1" ht="12" customHeight="1">
      <c r="A304" s="4"/>
      <c r="B304" s="74" t="s">
        <v>124</v>
      </c>
      <c r="C304" s="97"/>
      <c r="D304" s="98">
        <v>4.5</v>
      </c>
      <c r="E304" s="76">
        <v>7916</v>
      </c>
      <c r="F304" s="77">
        <v>141.19999999999999</v>
      </c>
      <c r="G304" s="77">
        <v>240.03560000000002</v>
      </c>
      <c r="H304" s="76">
        <v>274.89280000000002</v>
      </c>
      <c r="I304" s="76">
        <v>34.857199999999999</v>
      </c>
      <c r="J304" s="76">
        <v>92.724399999999989</v>
      </c>
      <c r="K304" s="76">
        <v>1308</v>
      </c>
      <c r="L304" s="76">
        <v>1793</v>
      </c>
      <c r="M304" s="76">
        <v>715</v>
      </c>
      <c r="N304" s="76">
        <v>137.80000000000001</v>
      </c>
    </row>
    <row r="305" spans="1:14" s="5" customFormat="1" ht="12" customHeight="1">
      <c r="A305" s="4"/>
      <c r="B305" s="70" t="s">
        <v>125</v>
      </c>
      <c r="C305" s="95"/>
      <c r="D305" s="96">
        <v>5.68</v>
      </c>
      <c r="E305" s="72">
        <v>8386</v>
      </c>
      <c r="F305" s="73">
        <v>141.19999999999999</v>
      </c>
      <c r="G305" s="73">
        <v>240.03560000000002</v>
      </c>
      <c r="H305" s="72">
        <v>374.15440000000001</v>
      </c>
      <c r="I305" s="73">
        <v>46.362199999999994</v>
      </c>
      <c r="J305" s="73">
        <v>92.724399999999989</v>
      </c>
      <c r="K305" s="73">
        <v>1308</v>
      </c>
      <c r="L305" s="73">
        <v>1989</v>
      </c>
      <c r="M305" s="73">
        <v>836</v>
      </c>
      <c r="N305" s="72">
        <v>163.80000000000001</v>
      </c>
    </row>
    <row r="306" spans="1:14" s="5" customFormat="1" ht="12" customHeight="1">
      <c r="A306" s="4"/>
      <c r="B306" s="74" t="s">
        <v>126</v>
      </c>
      <c r="C306" s="97"/>
      <c r="D306" s="98">
        <v>6.78</v>
      </c>
      <c r="E306" s="76">
        <v>9349</v>
      </c>
      <c r="F306" s="77">
        <v>176.6</v>
      </c>
      <c r="G306" s="77">
        <v>240.03560000000002</v>
      </c>
      <c r="H306" s="76">
        <v>374.15440000000001</v>
      </c>
      <c r="I306" s="76">
        <v>46.362199999999994</v>
      </c>
      <c r="J306" s="76">
        <v>174.73439999999999</v>
      </c>
      <c r="K306" s="76">
        <v>1308</v>
      </c>
      <c r="L306" s="76">
        <v>2497</v>
      </c>
      <c r="M306" s="76">
        <v>1428</v>
      </c>
      <c r="N306" s="76">
        <v>163.80000000000001</v>
      </c>
    </row>
    <row r="307" spans="1:14" s="5" customFormat="1" ht="12" customHeight="1">
      <c r="A307" s="4"/>
      <c r="B307" s="70" t="s">
        <v>127</v>
      </c>
      <c r="C307" s="95"/>
      <c r="D307" s="96">
        <v>7.98</v>
      </c>
      <c r="E307" s="72">
        <v>9447</v>
      </c>
      <c r="F307" s="73">
        <v>176.6</v>
      </c>
      <c r="G307" s="73">
        <v>240.03560000000002</v>
      </c>
      <c r="H307" s="72">
        <v>374.15440000000001</v>
      </c>
      <c r="I307" s="73">
        <v>46.362199999999994</v>
      </c>
      <c r="J307" s="73">
        <v>174.73439999999999</v>
      </c>
      <c r="K307" s="73">
        <v>1308</v>
      </c>
      <c r="L307" s="73">
        <v>2497</v>
      </c>
      <c r="M307" s="73">
        <v>1428</v>
      </c>
      <c r="N307" s="72">
        <v>163.80000000000001</v>
      </c>
    </row>
    <row r="308" spans="1:14" s="5" customFormat="1" ht="12" customHeight="1">
      <c r="A308" s="4"/>
      <c r="B308" s="74" t="s">
        <v>128</v>
      </c>
      <c r="C308" s="97"/>
      <c r="D308" s="98">
        <v>7.32</v>
      </c>
      <c r="E308" s="76">
        <v>11325</v>
      </c>
      <c r="F308" s="77">
        <v>176.6</v>
      </c>
      <c r="G308" s="77">
        <v>240.03560000000002</v>
      </c>
      <c r="H308" s="76">
        <v>374.15440000000001</v>
      </c>
      <c r="I308" s="76">
        <v>46.362199999999994</v>
      </c>
      <c r="J308" s="76">
        <v>174.73439999999999</v>
      </c>
      <c r="K308" s="76">
        <v>1308</v>
      </c>
      <c r="L308" s="76">
        <v>2497</v>
      </c>
      <c r="M308" s="76">
        <v>1428</v>
      </c>
      <c r="N308" s="76">
        <v>163.80000000000001</v>
      </c>
    </row>
    <row r="309" spans="1:14" s="5" customFormat="1" ht="12" customHeight="1">
      <c r="A309" s="4"/>
      <c r="B309" s="70" t="s">
        <v>129</v>
      </c>
      <c r="C309" s="95"/>
      <c r="D309" s="96">
        <v>9.44</v>
      </c>
      <c r="E309" s="72">
        <v>11477</v>
      </c>
      <c r="F309" s="73">
        <v>176.6</v>
      </c>
      <c r="G309" s="73">
        <v>240.03560000000002</v>
      </c>
      <c r="H309" s="72">
        <v>492.80339999999995</v>
      </c>
      <c r="I309" s="73">
        <v>46.362199999999994</v>
      </c>
      <c r="J309" s="73">
        <v>365.79999999999995</v>
      </c>
      <c r="K309" s="73">
        <v>1308</v>
      </c>
      <c r="L309" s="73">
        <v>2497</v>
      </c>
      <c r="M309" s="73">
        <v>1428</v>
      </c>
      <c r="N309" s="72">
        <v>200.20000000000002</v>
      </c>
    </row>
    <row r="310" spans="1:14" s="5" customFormat="1" ht="12" customHeight="1">
      <c r="A310" s="4"/>
      <c r="B310" s="74" t="s">
        <v>130</v>
      </c>
      <c r="C310" s="97"/>
      <c r="D310" s="98">
        <v>9.98</v>
      </c>
      <c r="E310" s="76">
        <v>12156</v>
      </c>
      <c r="F310" s="77">
        <v>294.59999999999997</v>
      </c>
      <c r="G310" s="77">
        <v>327.79219999999998</v>
      </c>
      <c r="H310" s="76">
        <v>533.84379999999999</v>
      </c>
      <c r="I310" s="76">
        <v>87.402599999999993</v>
      </c>
      <c r="J310" s="76">
        <v>365.79999999999995</v>
      </c>
      <c r="K310" s="76">
        <v>1308</v>
      </c>
      <c r="L310" s="76">
        <v>2828</v>
      </c>
      <c r="M310" s="76">
        <v>1908</v>
      </c>
      <c r="N310" s="76">
        <v>200.20000000000002</v>
      </c>
    </row>
    <row r="311" spans="1:14" s="5" customFormat="1" ht="12" customHeight="1">
      <c r="A311" s="4"/>
      <c r="B311" s="70" t="s">
        <v>131</v>
      </c>
      <c r="C311" s="95"/>
      <c r="D311" s="96">
        <v>12.78</v>
      </c>
      <c r="E311" s="72">
        <v>13604</v>
      </c>
      <c r="F311" s="73">
        <v>294.59999999999997</v>
      </c>
      <c r="G311" s="73">
        <v>327.79219999999998</v>
      </c>
      <c r="H311" s="72">
        <v>533.84379999999999</v>
      </c>
      <c r="I311" s="73">
        <v>87.402599999999993</v>
      </c>
      <c r="J311" s="73">
        <v>365.79999999999995</v>
      </c>
      <c r="K311" s="73">
        <v>1308</v>
      </c>
      <c r="L311" s="73">
        <v>3515</v>
      </c>
      <c r="M311" s="73">
        <v>1908</v>
      </c>
      <c r="N311" s="72">
        <v>223.6</v>
      </c>
    </row>
    <row r="312" spans="1:14" s="5" customFormat="1" ht="12" customHeight="1">
      <c r="A312" s="4"/>
      <c r="B312" s="74" t="s">
        <v>132</v>
      </c>
      <c r="C312" s="97"/>
      <c r="D312" s="98">
        <v>15.62</v>
      </c>
      <c r="E312" s="76">
        <v>16105</v>
      </c>
      <c r="F312" s="77">
        <v>330</v>
      </c>
      <c r="G312" s="77">
        <v>327.79219999999998</v>
      </c>
      <c r="H312" s="76">
        <v>533.84379999999999</v>
      </c>
      <c r="I312" s="76">
        <v>87.402599999999993</v>
      </c>
      <c r="J312" s="76">
        <v>765.8</v>
      </c>
      <c r="K312" s="76">
        <v>1308</v>
      </c>
      <c r="L312" s="76">
        <v>4087</v>
      </c>
      <c r="M312" s="76">
        <v>2100</v>
      </c>
      <c r="N312" s="76">
        <v>223.6</v>
      </c>
    </row>
    <row r="313" spans="1:14" s="5" customFormat="1" ht="12" customHeight="1">
      <c r="A313" s="4"/>
      <c r="B313" s="70" t="s">
        <v>133</v>
      </c>
      <c r="C313" s="95"/>
      <c r="D313" s="96">
        <v>19.059999999999999</v>
      </c>
      <c r="E313" s="72">
        <v>16142</v>
      </c>
      <c r="F313" s="73">
        <v>330</v>
      </c>
      <c r="G313" s="73">
        <v>327.79219999999998</v>
      </c>
      <c r="H313" s="72">
        <v>901.05979999999988</v>
      </c>
      <c r="I313" s="73">
        <v>87.402599999999993</v>
      </c>
      <c r="J313" s="73">
        <v>765.8</v>
      </c>
      <c r="K313" s="73">
        <v>1308</v>
      </c>
      <c r="L313" s="73">
        <v>4057</v>
      </c>
      <c r="M313" s="73">
        <v>2100</v>
      </c>
      <c r="N313" s="72">
        <v>265.2</v>
      </c>
    </row>
    <row r="314" spans="1:14" s="5" customFormat="1" ht="12" customHeight="1">
      <c r="A314" s="4"/>
      <c r="B314" s="74" t="s">
        <v>134</v>
      </c>
      <c r="C314" s="97"/>
      <c r="D314" s="98">
        <v>23.02</v>
      </c>
      <c r="E314" s="76">
        <v>17317</v>
      </c>
      <c r="F314" s="77">
        <v>294.59999999999997</v>
      </c>
      <c r="G314" s="77">
        <v>446.44119999999992</v>
      </c>
      <c r="H314" s="76">
        <v>996.55719999999985</v>
      </c>
      <c r="I314" s="76">
        <v>182.89999999999998</v>
      </c>
      <c r="J314" s="76">
        <v>765.8</v>
      </c>
      <c r="K314" s="76">
        <v>1308</v>
      </c>
      <c r="L314" s="76">
        <v>4725</v>
      </c>
      <c r="M314" s="76">
        <v>2688</v>
      </c>
      <c r="N314" s="76">
        <v>265.2</v>
      </c>
    </row>
    <row r="315" spans="1:14" s="5" customFormat="1" ht="12" customHeight="1">
      <c r="A315" s="4"/>
      <c r="B315" s="70" t="s">
        <v>135</v>
      </c>
      <c r="C315" s="95"/>
      <c r="D315" s="96">
        <v>27.48</v>
      </c>
      <c r="E315" s="72">
        <v>18146</v>
      </c>
      <c r="F315" s="73">
        <v>589.19999999999993</v>
      </c>
      <c r="G315" s="73">
        <v>446.44119999999992</v>
      </c>
      <c r="H315" s="72">
        <v>996.55719999999985</v>
      </c>
      <c r="I315" s="73">
        <v>182.89999999999998</v>
      </c>
      <c r="J315" s="73">
        <v>765.8</v>
      </c>
      <c r="K315" s="73">
        <v>2616</v>
      </c>
      <c r="L315" s="73">
        <v>4725</v>
      </c>
      <c r="M315" s="73">
        <v>3564</v>
      </c>
      <c r="N315" s="72">
        <v>288.60000000000002</v>
      </c>
    </row>
    <row r="316" spans="1:14" s="5" customFormat="1" ht="12" customHeight="1">
      <c r="A316" s="4"/>
      <c r="B316" s="74" t="s">
        <v>136</v>
      </c>
      <c r="C316" s="97"/>
      <c r="D316" s="98">
        <v>23.4</v>
      </c>
      <c r="E316" s="76">
        <v>18736</v>
      </c>
      <c r="F316" s="77">
        <v>589.19999999999993</v>
      </c>
      <c r="G316" s="77">
        <v>446.44119999999992</v>
      </c>
      <c r="H316" s="76">
        <v>996.55719999999985</v>
      </c>
      <c r="I316" s="76">
        <v>182.89999999999998</v>
      </c>
      <c r="J316" s="76">
        <v>829.80320000000006</v>
      </c>
      <c r="K316" s="76">
        <v>2616</v>
      </c>
      <c r="L316" s="76">
        <v>4725</v>
      </c>
      <c r="M316" s="76">
        <v>3564</v>
      </c>
      <c r="N316" s="76">
        <v>288.60000000000002</v>
      </c>
    </row>
    <row r="317" spans="1:14" s="5" customFormat="1" ht="12" customHeight="1">
      <c r="A317" s="4"/>
      <c r="B317" s="70" t="s">
        <v>137</v>
      </c>
      <c r="C317" s="95"/>
      <c r="D317" s="96">
        <v>28.08</v>
      </c>
      <c r="E317" s="72">
        <v>19349</v>
      </c>
      <c r="F317" s="73">
        <v>589.19999999999993</v>
      </c>
      <c r="G317" s="73">
        <v>446.44119999999992</v>
      </c>
      <c r="H317" s="72">
        <v>996.55719999999985</v>
      </c>
      <c r="I317" s="73">
        <v>182.89999999999998</v>
      </c>
      <c r="J317" s="73">
        <v>829.80320000000006</v>
      </c>
      <c r="K317" s="73">
        <v>2616</v>
      </c>
      <c r="L317" s="73">
        <v>4725</v>
      </c>
      <c r="M317" s="73">
        <v>3564</v>
      </c>
      <c r="N317" s="72">
        <v>288.60000000000002</v>
      </c>
    </row>
    <row r="318" spans="1:14" s="5" customFormat="1" ht="12" customHeight="1">
      <c r="A318" s="4"/>
      <c r="B318" s="74" t="s">
        <v>138</v>
      </c>
      <c r="C318" s="97"/>
      <c r="D318" s="98">
        <v>35.340000000000003</v>
      </c>
      <c r="E318" s="76">
        <v>21212</v>
      </c>
      <c r="F318" s="77">
        <v>589.19999999999993</v>
      </c>
      <c r="G318" s="77">
        <v>446.44119999999992</v>
      </c>
      <c r="H318" s="76">
        <v>1619.7506000000001</v>
      </c>
      <c r="I318" s="76">
        <v>182.89999999999998</v>
      </c>
      <c r="J318" s="76">
        <v>829.80320000000006</v>
      </c>
      <c r="K318" s="76">
        <v>2616</v>
      </c>
      <c r="L318" s="76">
        <v>5904</v>
      </c>
      <c r="M318" s="76">
        <v>4008</v>
      </c>
      <c r="N318" s="76">
        <v>288.60000000000002</v>
      </c>
    </row>
    <row r="319" spans="1:14" s="5" customFormat="1" ht="12" customHeight="1">
      <c r="A319" s="4"/>
      <c r="B319" s="70" t="s">
        <v>139</v>
      </c>
      <c r="C319" s="95"/>
      <c r="D319" s="96">
        <v>41.2</v>
      </c>
      <c r="E319" s="72">
        <v>26359</v>
      </c>
      <c r="F319" s="73">
        <v>589.19999999999993</v>
      </c>
      <c r="G319" s="73">
        <v>468.81399999999996</v>
      </c>
      <c r="H319" s="72">
        <v>1854.9245999999996</v>
      </c>
      <c r="I319" s="73">
        <v>214.9016</v>
      </c>
      <c r="J319" s="73">
        <v>789.80320000000006</v>
      </c>
      <c r="K319" s="73">
        <v>2616</v>
      </c>
      <c r="L319" s="73">
        <v>8501</v>
      </c>
      <c r="M319" s="73">
        <v>5148</v>
      </c>
      <c r="N319" s="72">
        <v>312</v>
      </c>
    </row>
    <row r="320" spans="1:14" s="5" customFormat="1" ht="12" customHeight="1">
      <c r="A320" s="1"/>
      <c r="B320" s="19" t="s">
        <v>11</v>
      </c>
      <c r="C320" s="19"/>
      <c r="D320" s="19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5" s="5" customFormat="1" ht="12" customHeight="1">
      <c r="A321" s="4"/>
      <c r="B321" s="70" t="s">
        <v>140</v>
      </c>
      <c r="C321" s="95"/>
      <c r="D321" s="96">
        <v>3.81</v>
      </c>
      <c r="E321" s="72">
        <v>9605</v>
      </c>
      <c r="F321" s="73">
        <v>129.39999999999998</v>
      </c>
      <c r="G321" s="73">
        <v>240.03560000000002</v>
      </c>
      <c r="H321" s="72">
        <v>274.89280000000002</v>
      </c>
      <c r="I321" s="73">
        <v>34.857199999999999</v>
      </c>
      <c r="J321" s="73">
        <v>139.08659999999998</v>
      </c>
      <c r="K321" s="73" t="s">
        <v>0</v>
      </c>
      <c r="L321" s="73">
        <v>1579</v>
      </c>
      <c r="M321" s="73">
        <v>610</v>
      </c>
      <c r="N321" s="72">
        <v>206.70000000000002</v>
      </c>
    </row>
    <row r="322" spans="1:15" ht="13.5" customHeight="1">
      <c r="A322" s="4"/>
      <c r="B322" s="74" t="s">
        <v>141</v>
      </c>
      <c r="C322" s="97"/>
      <c r="D322" s="98">
        <v>4.71</v>
      </c>
      <c r="E322" s="76">
        <v>9662</v>
      </c>
      <c r="F322" s="77">
        <v>141.19999999999999</v>
      </c>
      <c r="G322" s="77">
        <v>240.03560000000002</v>
      </c>
      <c r="H322" s="76">
        <v>274.89280000000002</v>
      </c>
      <c r="I322" s="76">
        <v>34.857199999999999</v>
      </c>
      <c r="J322" s="76">
        <v>139.08659999999998</v>
      </c>
      <c r="K322" s="76" t="s">
        <v>0</v>
      </c>
      <c r="L322" s="76">
        <v>1579</v>
      </c>
      <c r="M322" s="76">
        <v>610</v>
      </c>
      <c r="N322" s="76">
        <v>206.70000000000002</v>
      </c>
      <c r="O322" s="5"/>
    </row>
    <row r="323" spans="1:15" s="5" customFormat="1" ht="12" customHeight="1">
      <c r="A323" s="4"/>
      <c r="B323" s="70" t="s">
        <v>142</v>
      </c>
      <c r="C323" s="95"/>
      <c r="D323" s="96">
        <v>6.12</v>
      </c>
      <c r="E323" s="72">
        <v>9899</v>
      </c>
      <c r="F323" s="73">
        <v>141.19999999999999</v>
      </c>
      <c r="G323" s="73">
        <v>240.03560000000002</v>
      </c>
      <c r="H323" s="72">
        <v>374.15440000000001</v>
      </c>
      <c r="I323" s="73">
        <v>46.362199999999994</v>
      </c>
      <c r="J323" s="73">
        <v>139.08659999999998</v>
      </c>
      <c r="K323" s="73" t="s">
        <v>0</v>
      </c>
      <c r="L323" s="73">
        <v>1793</v>
      </c>
      <c r="M323" s="73">
        <v>715</v>
      </c>
      <c r="N323" s="72">
        <v>206.70000000000002</v>
      </c>
    </row>
    <row r="324" spans="1:15" s="5" customFormat="1" ht="12" customHeight="1">
      <c r="A324" s="4"/>
      <c r="B324" s="74" t="s">
        <v>143</v>
      </c>
      <c r="C324" s="97"/>
      <c r="D324" s="98">
        <v>6.75</v>
      </c>
      <c r="E324" s="76">
        <v>10556</v>
      </c>
      <c r="F324" s="77">
        <v>176.6</v>
      </c>
      <c r="G324" s="77">
        <v>240.03560000000002</v>
      </c>
      <c r="H324" s="76">
        <v>374.15440000000001</v>
      </c>
      <c r="I324" s="76">
        <v>46.362199999999994</v>
      </c>
      <c r="J324" s="76">
        <v>139.08659999999998</v>
      </c>
      <c r="K324" s="76">
        <v>1962</v>
      </c>
      <c r="L324" s="76">
        <v>1793</v>
      </c>
      <c r="M324" s="76">
        <v>715</v>
      </c>
      <c r="N324" s="76">
        <v>206.70000000000002</v>
      </c>
    </row>
    <row r="325" spans="1:15" s="5" customFormat="1" ht="12" customHeight="1">
      <c r="A325" s="4"/>
      <c r="B325" s="70" t="s">
        <v>144</v>
      </c>
      <c r="C325" s="95"/>
      <c r="D325" s="96">
        <v>8.52</v>
      </c>
      <c r="E325" s="72">
        <v>11458</v>
      </c>
      <c r="F325" s="73">
        <v>176.6</v>
      </c>
      <c r="G325" s="73">
        <v>240.03560000000002</v>
      </c>
      <c r="H325" s="72">
        <v>492.80339999999995</v>
      </c>
      <c r="I325" s="73">
        <v>46.362199999999994</v>
      </c>
      <c r="J325" s="73">
        <v>139.08659999999998</v>
      </c>
      <c r="K325" s="73">
        <v>1962</v>
      </c>
      <c r="L325" s="73">
        <v>1989</v>
      </c>
      <c r="M325" s="73">
        <v>836</v>
      </c>
      <c r="N325" s="72">
        <v>245.70000000000002</v>
      </c>
    </row>
    <row r="326" spans="1:15" s="5" customFormat="1" ht="12" customHeight="1">
      <c r="A326" s="4"/>
      <c r="B326" s="74" t="s">
        <v>145</v>
      </c>
      <c r="C326" s="97"/>
      <c r="D326" s="98">
        <v>10.17</v>
      </c>
      <c r="E326" s="76">
        <v>12812</v>
      </c>
      <c r="F326" s="77">
        <v>176.6</v>
      </c>
      <c r="G326" s="77">
        <v>327.79219999999998</v>
      </c>
      <c r="H326" s="76">
        <v>533.84379999999999</v>
      </c>
      <c r="I326" s="76">
        <v>87.402599999999993</v>
      </c>
      <c r="J326" s="76">
        <v>262.10159999999996</v>
      </c>
      <c r="K326" s="76">
        <v>1962</v>
      </c>
      <c r="L326" s="76">
        <v>2497</v>
      </c>
      <c r="M326" s="76">
        <v>1428</v>
      </c>
      <c r="N326" s="76">
        <v>245.70000000000002</v>
      </c>
    </row>
    <row r="327" spans="1:15" s="5" customFormat="1" ht="12" customHeight="1">
      <c r="A327" s="4"/>
      <c r="B327" s="70" t="s">
        <v>146</v>
      </c>
      <c r="C327" s="95"/>
      <c r="D327" s="96">
        <v>11.97</v>
      </c>
      <c r="E327" s="72">
        <v>13612</v>
      </c>
      <c r="F327" s="73">
        <v>294.59999999999997</v>
      </c>
      <c r="G327" s="73">
        <v>327.79219999999998</v>
      </c>
      <c r="H327" s="72">
        <v>533.84379999999999</v>
      </c>
      <c r="I327" s="73">
        <v>87.402599999999993</v>
      </c>
      <c r="J327" s="73">
        <v>262.10159999999996</v>
      </c>
      <c r="K327" s="73">
        <v>1962</v>
      </c>
      <c r="L327" s="73">
        <v>2497</v>
      </c>
      <c r="M327" s="73">
        <v>1428</v>
      </c>
      <c r="N327" s="72">
        <v>245.70000000000002</v>
      </c>
    </row>
    <row r="328" spans="1:15" s="5" customFormat="1" ht="12" customHeight="1">
      <c r="A328" s="4"/>
      <c r="B328" s="74" t="s">
        <v>147</v>
      </c>
      <c r="C328" s="97"/>
      <c r="D328" s="98">
        <v>10.98</v>
      </c>
      <c r="E328" s="76">
        <v>15617</v>
      </c>
      <c r="F328" s="77">
        <v>294.59999999999997</v>
      </c>
      <c r="G328" s="77">
        <v>327.79219999999998</v>
      </c>
      <c r="H328" s="76">
        <v>533.84379999999999</v>
      </c>
      <c r="I328" s="76">
        <v>87.402599999999993</v>
      </c>
      <c r="J328" s="76">
        <v>262.10159999999996</v>
      </c>
      <c r="K328" s="76">
        <v>1962</v>
      </c>
      <c r="L328" s="76">
        <v>2497</v>
      </c>
      <c r="M328" s="76">
        <v>1428</v>
      </c>
      <c r="N328" s="76">
        <v>245.70000000000002</v>
      </c>
    </row>
    <row r="329" spans="1:15" s="5" customFormat="1" ht="12" customHeight="1">
      <c r="A329" s="4"/>
      <c r="B329" s="70" t="s">
        <v>148</v>
      </c>
      <c r="C329" s="95"/>
      <c r="D329" s="96">
        <v>14.16</v>
      </c>
      <c r="E329" s="72">
        <v>16451</v>
      </c>
      <c r="F329" s="73">
        <v>294.59999999999997</v>
      </c>
      <c r="G329" s="73">
        <v>327.79219999999998</v>
      </c>
      <c r="H329" s="72">
        <v>533.84379999999999</v>
      </c>
      <c r="I329" s="73">
        <v>87.402599999999993</v>
      </c>
      <c r="J329" s="73">
        <v>548.69999999999993</v>
      </c>
      <c r="K329" s="73">
        <v>1962</v>
      </c>
      <c r="L329" s="73">
        <v>2497</v>
      </c>
      <c r="M329" s="73">
        <v>1428</v>
      </c>
      <c r="N329" s="72">
        <v>300.3</v>
      </c>
    </row>
    <row r="330" spans="1:15" s="5" customFormat="1" ht="12" customHeight="1">
      <c r="A330" s="4"/>
      <c r="B330" s="74" t="s">
        <v>149</v>
      </c>
      <c r="C330" s="97"/>
      <c r="D330" s="98">
        <v>14.97</v>
      </c>
      <c r="E330" s="76">
        <v>17392</v>
      </c>
      <c r="F330" s="77">
        <v>330</v>
      </c>
      <c r="G330" s="77">
        <v>327.79219999999998</v>
      </c>
      <c r="H330" s="76">
        <v>533.84379999999999</v>
      </c>
      <c r="I330" s="76">
        <v>87.402599999999993</v>
      </c>
      <c r="J330" s="76">
        <v>548.69999999999993</v>
      </c>
      <c r="K330" s="76">
        <v>1962</v>
      </c>
      <c r="L330" s="76">
        <v>2828</v>
      </c>
      <c r="M330" s="76">
        <v>1908</v>
      </c>
      <c r="N330" s="76">
        <v>300.3</v>
      </c>
    </row>
    <row r="331" spans="1:15" s="5" customFormat="1" ht="12" customHeight="1">
      <c r="A331" s="4"/>
      <c r="B331" s="70" t="s">
        <v>150</v>
      </c>
      <c r="C331" s="95"/>
      <c r="D331" s="96">
        <v>19.169999999999998</v>
      </c>
      <c r="E331" s="72">
        <v>18776</v>
      </c>
      <c r="F331" s="73">
        <v>330</v>
      </c>
      <c r="G331" s="73">
        <v>327.79219999999998</v>
      </c>
      <c r="H331" s="72">
        <v>901.05979999999988</v>
      </c>
      <c r="I331" s="73">
        <v>87.402599999999993</v>
      </c>
      <c r="J331" s="73">
        <v>548.69999999999993</v>
      </c>
      <c r="K331" s="73">
        <v>1962</v>
      </c>
      <c r="L331" s="73">
        <v>3515</v>
      </c>
      <c r="M331" s="73">
        <v>1908</v>
      </c>
      <c r="N331" s="72">
        <v>335.40000000000003</v>
      </c>
    </row>
    <row r="332" spans="1:15" s="5" customFormat="1" ht="12" customHeight="1">
      <c r="A332" s="4"/>
      <c r="B332" s="74" t="s">
        <v>151</v>
      </c>
      <c r="C332" s="97"/>
      <c r="D332" s="98">
        <v>23.43</v>
      </c>
      <c r="E332" s="76">
        <v>22566</v>
      </c>
      <c r="F332" s="77">
        <v>519.79999999999995</v>
      </c>
      <c r="G332" s="77">
        <v>446.44119999999992</v>
      </c>
      <c r="H332" s="76">
        <v>1041.3027999999999</v>
      </c>
      <c r="I332" s="76">
        <v>182.89999999999998</v>
      </c>
      <c r="J332" s="76">
        <v>1148.6999999999998</v>
      </c>
      <c r="K332" s="76">
        <v>1962</v>
      </c>
      <c r="L332" s="76">
        <v>4087</v>
      </c>
      <c r="M332" s="76">
        <v>2100</v>
      </c>
      <c r="N332" s="76">
        <v>335.40000000000003</v>
      </c>
    </row>
    <row r="333" spans="1:15" s="5" customFormat="1" ht="12" customHeight="1">
      <c r="A333" s="4"/>
      <c r="B333" s="70" t="s">
        <v>152</v>
      </c>
      <c r="C333" s="95"/>
      <c r="D333" s="96">
        <v>28.589999999999996</v>
      </c>
      <c r="E333" s="72">
        <v>22822</v>
      </c>
      <c r="F333" s="73">
        <v>519.79999999999995</v>
      </c>
      <c r="G333" s="73">
        <v>446.44119999999992</v>
      </c>
      <c r="H333" s="72">
        <v>1041.3027999999999</v>
      </c>
      <c r="I333" s="73">
        <v>182.89999999999998</v>
      </c>
      <c r="J333" s="73">
        <v>1148.6999999999998</v>
      </c>
      <c r="K333" s="73">
        <v>1962</v>
      </c>
      <c r="L333" s="73">
        <v>4057</v>
      </c>
      <c r="M333" s="73">
        <v>2100</v>
      </c>
      <c r="N333" s="72">
        <v>397.8</v>
      </c>
    </row>
    <row r="334" spans="1:15" s="5" customFormat="1" ht="12" customHeight="1">
      <c r="A334" s="4"/>
      <c r="B334" s="74" t="s">
        <v>153</v>
      </c>
      <c r="C334" s="97"/>
      <c r="D334" s="98">
        <v>34.53</v>
      </c>
      <c r="E334" s="76">
        <v>24956</v>
      </c>
      <c r="F334" s="77">
        <v>873.8</v>
      </c>
      <c r="G334" s="77">
        <v>446.44119999999992</v>
      </c>
      <c r="H334" s="76">
        <v>1619.7506000000001</v>
      </c>
      <c r="I334" s="76">
        <v>182.89999999999998</v>
      </c>
      <c r="J334" s="76">
        <v>1148.6999999999998</v>
      </c>
      <c r="K334" s="76">
        <v>1962</v>
      </c>
      <c r="L334" s="76">
        <v>4725</v>
      </c>
      <c r="M334" s="76">
        <v>2688</v>
      </c>
      <c r="N334" s="76">
        <v>397.8</v>
      </c>
    </row>
    <row r="335" spans="1:15" s="5" customFormat="1" ht="12" customHeight="1">
      <c r="A335" s="4"/>
      <c r="B335" s="70" t="s">
        <v>154</v>
      </c>
      <c r="C335" s="95"/>
      <c r="D335" s="96">
        <v>41.22</v>
      </c>
      <c r="E335" s="72">
        <v>25947</v>
      </c>
      <c r="F335" s="73">
        <v>873.8</v>
      </c>
      <c r="G335" s="73">
        <v>446.44119999999992</v>
      </c>
      <c r="H335" s="72">
        <v>1822.9229999999998</v>
      </c>
      <c r="I335" s="73">
        <v>182.89999999999998</v>
      </c>
      <c r="J335" s="73">
        <v>1148.6999999999998</v>
      </c>
      <c r="K335" s="73">
        <v>3924</v>
      </c>
      <c r="L335" s="73">
        <v>4725</v>
      </c>
      <c r="M335" s="73">
        <v>3564</v>
      </c>
      <c r="N335" s="72">
        <v>432.90000000000003</v>
      </c>
    </row>
    <row r="336" spans="1:15" s="5" customFormat="1" ht="12" customHeight="1">
      <c r="A336" s="4"/>
      <c r="B336" s="74" t="s">
        <v>155</v>
      </c>
      <c r="C336" s="97"/>
      <c r="D336" s="98">
        <v>35.099999999999994</v>
      </c>
      <c r="E336" s="76">
        <v>26807</v>
      </c>
      <c r="F336" s="77">
        <v>873.8</v>
      </c>
      <c r="G336" s="77">
        <v>446.44119999999992</v>
      </c>
      <c r="H336" s="76">
        <v>1822.9229999999998</v>
      </c>
      <c r="I336" s="76">
        <v>182.89999999999998</v>
      </c>
      <c r="J336" s="76">
        <v>1244.7048</v>
      </c>
      <c r="K336" s="76">
        <v>3924</v>
      </c>
      <c r="L336" s="76">
        <v>4725</v>
      </c>
      <c r="M336" s="76">
        <v>3564</v>
      </c>
      <c r="N336" s="76">
        <v>432.90000000000003</v>
      </c>
    </row>
    <row r="337" spans="1:15" s="5" customFormat="1" ht="12" customHeight="1">
      <c r="A337" s="4"/>
      <c r="B337" s="70" t="s">
        <v>156</v>
      </c>
      <c r="C337" s="95"/>
      <c r="D337" s="96">
        <v>42.12</v>
      </c>
      <c r="E337" s="72">
        <v>28860</v>
      </c>
      <c r="F337" s="73">
        <v>873.8</v>
      </c>
      <c r="G337" s="73">
        <v>468.81399999999996</v>
      </c>
      <c r="H337" s="72">
        <v>1854.9245999999996</v>
      </c>
      <c r="I337" s="73">
        <v>214.9016</v>
      </c>
      <c r="J337" s="73">
        <v>1244.7048</v>
      </c>
      <c r="K337" s="73">
        <v>3924</v>
      </c>
      <c r="L337" s="73">
        <v>4725</v>
      </c>
      <c r="M337" s="73">
        <v>3564</v>
      </c>
      <c r="N337" s="72">
        <v>432.90000000000003</v>
      </c>
    </row>
    <row r="338" spans="1:15" s="5" customFormat="1" ht="12" customHeight="1">
      <c r="A338" s="4"/>
      <c r="B338" s="74" t="s">
        <v>157</v>
      </c>
      <c r="C338" s="97"/>
      <c r="D338" s="98">
        <v>53.010000000000005</v>
      </c>
      <c r="E338" s="76">
        <v>31725</v>
      </c>
      <c r="F338" s="77">
        <v>873.8</v>
      </c>
      <c r="G338" s="77">
        <v>468.81399999999996</v>
      </c>
      <c r="H338" s="76">
        <v>1854.9245999999996</v>
      </c>
      <c r="I338" s="76">
        <v>214.9016</v>
      </c>
      <c r="J338" s="76">
        <v>1244.7048</v>
      </c>
      <c r="K338" s="76">
        <v>3924</v>
      </c>
      <c r="L338" s="76">
        <v>5904</v>
      </c>
      <c r="M338" s="76">
        <v>4008</v>
      </c>
      <c r="N338" s="76">
        <v>432.90000000000003</v>
      </c>
    </row>
    <row r="339" spans="1:15" s="5" customFormat="1" ht="12" customHeight="1">
      <c r="A339" s="4"/>
      <c r="B339" s="70" t="s">
        <v>158</v>
      </c>
      <c r="C339" s="95"/>
      <c r="D339" s="96">
        <v>61.800000000000004</v>
      </c>
      <c r="E339" s="72">
        <v>38012</v>
      </c>
      <c r="F339" s="73">
        <v>873.8</v>
      </c>
      <c r="G339" s="73" t="s">
        <v>0</v>
      </c>
      <c r="H339" s="72">
        <v>2150.6089999999999</v>
      </c>
      <c r="I339" s="73">
        <v>214.9016</v>
      </c>
      <c r="J339" s="73">
        <v>1244.7048</v>
      </c>
      <c r="K339" s="73">
        <v>3924</v>
      </c>
      <c r="L339" s="73">
        <v>8501</v>
      </c>
      <c r="M339" s="73">
        <v>5148</v>
      </c>
      <c r="N339" s="72">
        <v>468</v>
      </c>
    </row>
    <row r="340" spans="1:15" s="5" customFormat="1" ht="12" customHeight="1">
      <c r="A340" s="1"/>
      <c r="B340" s="19" t="s">
        <v>10</v>
      </c>
      <c r="C340" s="19"/>
      <c r="D340" s="19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5" s="5" customFormat="1" ht="12" customHeight="1">
      <c r="A341" s="4"/>
      <c r="B341" s="70" t="s">
        <v>159</v>
      </c>
      <c r="C341" s="95"/>
      <c r="D341" s="96">
        <v>9</v>
      </c>
      <c r="E341" s="72">
        <v>13088</v>
      </c>
      <c r="F341" s="73">
        <v>176.6</v>
      </c>
      <c r="G341" s="73">
        <v>240.03560000000002</v>
      </c>
      <c r="H341" s="72">
        <v>492.80339999999995</v>
      </c>
      <c r="I341" s="73">
        <v>46.362199999999994</v>
      </c>
      <c r="J341" s="73">
        <v>185.44879999999998</v>
      </c>
      <c r="K341" s="73">
        <v>2616</v>
      </c>
      <c r="L341" s="73" t="s">
        <v>0</v>
      </c>
      <c r="M341" s="73">
        <v>715</v>
      </c>
      <c r="N341" s="72">
        <v>275.60000000000002</v>
      </c>
    </row>
    <row r="342" spans="1:15" ht="13.5" customHeight="1">
      <c r="A342" s="1"/>
      <c r="B342" s="74" t="s">
        <v>160</v>
      </c>
      <c r="C342" s="97"/>
      <c r="D342" s="98">
        <v>11.36</v>
      </c>
      <c r="E342" s="76">
        <v>13925</v>
      </c>
      <c r="F342" s="77">
        <v>294.59999999999997</v>
      </c>
      <c r="G342" s="77">
        <v>327.79219999999998</v>
      </c>
      <c r="H342" s="76">
        <v>533.84379999999999</v>
      </c>
      <c r="I342" s="76">
        <v>87.402599999999993</v>
      </c>
      <c r="J342" s="76">
        <v>185.44879999999998</v>
      </c>
      <c r="K342" s="76">
        <v>2616</v>
      </c>
      <c r="L342" s="76" t="s">
        <v>0</v>
      </c>
      <c r="M342" s="76">
        <v>836</v>
      </c>
      <c r="N342" s="76">
        <v>327.60000000000002</v>
      </c>
      <c r="O342" s="5"/>
    </row>
    <row r="343" spans="1:15" s="5" customFormat="1" ht="12" customHeight="1">
      <c r="A343" s="1"/>
      <c r="B343" s="70" t="s">
        <v>161</v>
      </c>
      <c r="C343" s="95"/>
      <c r="D343" s="96">
        <v>13.56</v>
      </c>
      <c r="E343" s="72">
        <v>16155</v>
      </c>
      <c r="F343" s="73">
        <v>294.59999999999997</v>
      </c>
      <c r="G343" s="73">
        <v>327.79219999999998</v>
      </c>
      <c r="H343" s="72">
        <v>533.84379999999999</v>
      </c>
      <c r="I343" s="73">
        <v>87.402599999999993</v>
      </c>
      <c r="J343" s="73">
        <v>349.46879999999999</v>
      </c>
      <c r="K343" s="73">
        <v>2616</v>
      </c>
      <c r="L343" s="73" t="s">
        <v>0</v>
      </c>
      <c r="M343" s="73">
        <v>1428</v>
      </c>
      <c r="N343" s="72">
        <v>327.60000000000002</v>
      </c>
    </row>
    <row r="344" spans="1:15" ht="12" customHeight="1">
      <c r="A344" s="1"/>
      <c r="B344" s="74" t="s">
        <v>162</v>
      </c>
      <c r="C344" s="97"/>
      <c r="D344" s="98">
        <v>15.96</v>
      </c>
      <c r="E344" s="76">
        <v>18492.599999999999</v>
      </c>
      <c r="F344" s="77">
        <v>330</v>
      </c>
      <c r="G344" s="77">
        <v>327.79219999999998</v>
      </c>
      <c r="H344" s="76">
        <v>533.84379999999999</v>
      </c>
      <c r="I344" s="76">
        <v>87.402599999999993</v>
      </c>
      <c r="J344" s="76">
        <v>349.46879999999999</v>
      </c>
      <c r="K344" s="76">
        <v>2616</v>
      </c>
      <c r="L344" s="76" t="s">
        <v>0</v>
      </c>
      <c r="M344" s="76">
        <v>1428</v>
      </c>
      <c r="N344" s="76">
        <v>327.60000000000002</v>
      </c>
      <c r="O344" s="5"/>
    </row>
    <row r="345" spans="1:15" ht="12" customHeight="1">
      <c r="A345" s="1"/>
      <c r="B345" s="70" t="s">
        <v>163</v>
      </c>
      <c r="C345" s="95"/>
      <c r="D345" s="96">
        <v>14.64</v>
      </c>
      <c r="E345" s="72">
        <v>19629</v>
      </c>
      <c r="F345" s="73">
        <v>330</v>
      </c>
      <c r="G345" s="73">
        <v>327.79219999999998</v>
      </c>
      <c r="H345" s="72">
        <v>533.84379999999999</v>
      </c>
      <c r="I345" s="73">
        <v>87.402599999999993</v>
      </c>
      <c r="J345" s="73">
        <v>349.46879999999999</v>
      </c>
      <c r="K345" s="73">
        <v>2616</v>
      </c>
      <c r="L345" s="73" t="s">
        <v>0</v>
      </c>
      <c r="M345" s="73">
        <v>1428</v>
      </c>
      <c r="N345" s="72">
        <v>327.60000000000002</v>
      </c>
      <c r="O345" s="5"/>
    </row>
    <row r="346" spans="1:15" ht="12" customHeight="1">
      <c r="A346" s="1"/>
      <c r="B346" s="74" t="s">
        <v>164</v>
      </c>
      <c r="C346" s="97"/>
      <c r="D346" s="98">
        <v>18.88</v>
      </c>
      <c r="E346" s="76">
        <v>19987</v>
      </c>
      <c r="F346" s="77">
        <v>330</v>
      </c>
      <c r="G346" s="77">
        <v>327.79219999999998</v>
      </c>
      <c r="H346" s="76">
        <v>901.05979999999988</v>
      </c>
      <c r="I346" s="76">
        <v>87.402599999999993</v>
      </c>
      <c r="J346" s="76">
        <v>731.59999999999991</v>
      </c>
      <c r="K346" s="76">
        <v>2616</v>
      </c>
      <c r="L346" s="76" t="s">
        <v>0</v>
      </c>
      <c r="M346" s="76">
        <v>1428</v>
      </c>
      <c r="N346" s="76">
        <v>400.40000000000003</v>
      </c>
      <c r="O346" s="5"/>
    </row>
    <row r="347" spans="1:15" ht="12" customHeight="1">
      <c r="A347" s="1"/>
      <c r="B347" s="70" t="s">
        <v>165</v>
      </c>
      <c r="C347" s="95"/>
      <c r="D347" s="96">
        <v>19.96</v>
      </c>
      <c r="E347" s="72">
        <v>21223</v>
      </c>
      <c r="F347" s="73">
        <v>330</v>
      </c>
      <c r="G347" s="73">
        <v>327.79219999999998</v>
      </c>
      <c r="H347" s="72">
        <v>901.05979999999988</v>
      </c>
      <c r="I347" s="73">
        <v>87.402599999999993</v>
      </c>
      <c r="J347" s="73">
        <v>731.59999999999991</v>
      </c>
      <c r="K347" s="73">
        <v>2616</v>
      </c>
      <c r="L347" s="73" t="s">
        <v>0</v>
      </c>
      <c r="M347" s="73">
        <v>1908</v>
      </c>
      <c r="N347" s="72">
        <v>400.40000000000003</v>
      </c>
      <c r="O347" s="5"/>
    </row>
    <row r="348" spans="1:15" ht="12" customHeight="1">
      <c r="B348" s="74" t="s">
        <v>166</v>
      </c>
      <c r="C348" s="97"/>
      <c r="D348" s="98">
        <v>25.56</v>
      </c>
      <c r="E348" s="76">
        <v>23251.200000000001</v>
      </c>
      <c r="F348" s="77">
        <v>686.4</v>
      </c>
      <c r="G348" s="77">
        <v>446.44119999999992</v>
      </c>
      <c r="H348" s="76">
        <v>1041.3027999999999</v>
      </c>
      <c r="I348" s="76">
        <v>182.89999999999998</v>
      </c>
      <c r="J348" s="76">
        <v>731.59999999999991</v>
      </c>
      <c r="K348" s="76">
        <v>2616</v>
      </c>
      <c r="L348" s="76" t="s">
        <v>0</v>
      </c>
      <c r="M348" s="76">
        <v>1908</v>
      </c>
      <c r="N348" s="76">
        <v>447.2</v>
      </c>
      <c r="O348" s="5"/>
    </row>
    <row r="349" spans="1:15" ht="12" customHeight="1">
      <c r="B349" s="70" t="s">
        <v>167</v>
      </c>
      <c r="C349" s="95"/>
      <c r="D349" s="96">
        <v>31.24</v>
      </c>
      <c r="E349" s="72">
        <v>29737</v>
      </c>
      <c r="F349" s="73">
        <v>686.4</v>
      </c>
      <c r="G349" s="73">
        <v>446.44119999999992</v>
      </c>
      <c r="H349" s="72">
        <v>1619.7506000000001</v>
      </c>
      <c r="I349" s="73">
        <v>182.89999999999998</v>
      </c>
      <c r="J349" s="73">
        <v>1531.6</v>
      </c>
      <c r="K349" s="73">
        <v>2616</v>
      </c>
      <c r="L349" s="73" t="s">
        <v>0</v>
      </c>
      <c r="M349" s="73">
        <v>2100</v>
      </c>
      <c r="N349" s="72">
        <v>447.2</v>
      </c>
      <c r="O349" s="5"/>
    </row>
    <row r="350" spans="1:15" ht="12" customHeight="1">
      <c r="B350" s="74" t="s">
        <v>168</v>
      </c>
      <c r="C350" s="97"/>
      <c r="D350" s="98">
        <v>38.119999999999997</v>
      </c>
      <c r="E350" s="76">
        <v>31319</v>
      </c>
      <c r="F350" s="77">
        <v>686.4</v>
      </c>
      <c r="G350" s="77">
        <v>446.44119999999992</v>
      </c>
      <c r="H350" s="76">
        <v>1619.7506000000001</v>
      </c>
      <c r="I350" s="76">
        <v>182.89999999999998</v>
      </c>
      <c r="J350" s="76">
        <v>1531.6</v>
      </c>
      <c r="K350" s="76">
        <v>2616</v>
      </c>
      <c r="L350" s="76" t="s">
        <v>0</v>
      </c>
      <c r="M350" s="76">
        <v>2100</v>
      </c>
      <c r="N350" s="76">
        <v>530.4</v>
      </c>
      <c r="O350" s="5"/>
    </row>
    <row r="351" spans="1:15" ht="12" customHeight="1">
      <c r="B351" s="70" t="s">
        <v>169</v>
      </c>
      <c r="C351" s="95"/>
      <c r="D351" s="96">
        <v>46.04</v>
      </c>
      <c r="E351" s="72">
        <v>34278</v>
      </c>
      <c r="F351" s="73">
        <v>1158.3999999999999</v>
      </c>
      <c r="G351" s="73">
        <v>468.81399999999996</v>
      </c>
      <c r="H351" s="72">
        <v>1854.9245999999996</v>
      </c>
      <c r="I351" s="73">
        <v>214.9016</v>
      </c>
      <c r="J351" s="73">
        <v>1531.6</v>
      </c>
      <c r="K351" s="73">
        <v>2616</v>
      </c>
      <c r="L351" s="73" t="s">
        <v>0</v>
      </c>
      <c r="M351" s="73">
        <v>2688</v>
      </c>
      <c r="N351" s="72">
        <v>530.4</v>
      </c>
      <c r="O351" s="5"/>
    </row>
    <row r="352" spans="1:15" ht="12" customHeight="1">
      <c r="B352" s="74" t="s">
        <v>170</v>
      </c>
      <c r="C352" s="97"/>
      <c r="D352" s="98">
        <v>54.96</v>
      </c>
      <c r="E352" s="76">
        <v>35983</v>
      </c>
      <c r="F352" s="77">
        <v>1158.3999999999999</v>
      </c>
      <c r="G352" s="77">
        <v>468.81399999999996</v>
      </c>
      <c r="H352" s="76">
        <v>1854.9245999999996</v>
      </c>
      <c r="I352" s="76">
        <v>214.9016</v>
      </c>
      <c r="J352" s="76">
        <v>1531.6</v>
      </c>
      <c r="K352" s="76">
        <v>5232</v>
      </c>
      <c r="L352" s="76" t="s">
        <v>0</v>
      </c>
      <c r="M352" s="76">
        <v>3564</v>
      </c>
      <c r="N352" s="76">
        <v>577.20000000000005</v>
      </c>
      <c r="O352" s="5"/>
    </row>
    <row r="353" spans="1:15" ht="12" customHeight="1">
      <c r="B353" s="70" t="s">
        <v>171</v>
      </c>
      <c r="C353" s="95"/>
      <c r="D353" s="96">
        <v>46.8</v>
      </c>
      <c r="E353" s="72">
        <v>36313</v>
      </c>
      <c r="F353" s="73">
        <v>1158.3999999999999</v>
      </c>
      <c r="G353" s="73">
        <v>468.81399999999996</v>
      </c>
      <c r="H353" s="72">
        <v>1854.9245999999996</v>
      </c>
      <c r="I353" s="73">
        <v>214.9016</v>
      </c>
      <c r="J353" s="73">
        <v>1659.6064000000001</v>
      </c>
      <c r="K353" s="73">
        <v>5232</v>
      </c>
      <c r="L353" s="73" t="s">
        <v>0</v>
      </c>
      <c r="M353" s="73">
        <v>3564</v>
      </c>
      <c r="N353" s="72">
        <v>577.20000000000005</v>
      </c>
      <c r="O353" s="5"/>
    </row>
    <row r="354" spans="1:15" ht="12" customHeight="1">
      <c r="B354" s="74" t="s">
        <v>172</v>
      </c>
      <c r="C354" s="97"/>
      <c r="D354" s="98">
        <v>56.16</v>
      </c>
      <c r="E354" s="76">
        <v>37721</v>
      </c>
      <c r="F354" s="77">
        <v>1158.3999999999999</v>
      </c>
      <c r="G354" s="77" t="s">
        <v>0</v>
      </c>
      <c r="H354" s="76">
        <v>2150.6089999999999</v>
      </c>
      <c r="I354" s="76">
        <v>214.9016</v>
      </c>
      <c r="J354" s="76">
        <v>1659.6064000000001</v>
      </c>
      <c r="K354" s="76">
        <v>5232</v>
      </c>
      <c r="L354" s="76" t="s">
        <v>0</v>
      </c>
      <c r="M354" s="76">
        <v>3564</v>
      </c>
      <c r="N354" s="76">
        <v>577.20000000000005</v>
      </c>
      <c r="O354" s="5"/>
    </row>
    <row r="355" spans="1:15" ht="12" customHeight="1">
      <c r="B355" s="70" t="s">
        <v>173</v>
      </c>
      <c r="C355" s="95"/>
      <c r="D355" s="96">
        <v>70.680000000000007</v>
      </c>
      <c r="E355" s="72">
        <v>41520</v>
      </c>
      <c r="F355" s="73">
        <v>1158.3999999999999</v>
      </c>
      <c r="G355" s="73" t="s">
        <v>0</v>
      </c>
      <c r="H355" s="72">
        <v>2150.6089999999999</v>
      </c>
      <c r="I355" s="73">
        <v>214.9016</v>
      </c>
      <c r="J355" s="73">
        <v>1659.6064000000001</v>
      </c>
      <c r="K355" s="73">
        <v>5232</v>
      </c>
      <c r="L355" s="73" t="s">
        <v>0</v>
      </c>
      <c r="M355" s="73">
        <v>4008</v>
      </c>
      <c r="N355" s="72">
        <v>577.20000000000005</v>
      </c>
      <c r="O355" s="5"/>
    </row>
    <row r="356" spans="1:15" ht="12" customHeight="1">
      <c r="B356" s="74" t="s">
        <v>174</v>
      </c>
      <c r="C356" s="97"/>
      <c r="D356" s="98">
        <v>82.4</v>
      </c>
      <c r="E356" s="76">
        <v>48737</v>
      </c>
      <c r="F356" s="77">
        <v>1158.3999999999999</v>
      </c>
      <c r="G356" s="77" t="s">
        <v>0</v>
      </c>
      <c r="H356" s="76">
        <v>2915.0365999999999</v>
      </c>
      <c r="I356" s="76">
        <v>508.53279999999995</v>
      </c>
      <c r="J356" s="76">
        <v>1659.6064000000001</v>
      </c>
      <c r="K356" s="76">
        <v>5232</v>
      </c>
      <c r="L356" s="76" t="s">
        <v>0</v>
      </c>
      <c r="M356" s="76">
        <v>5148</v>
      </c>
      <c r="N356" s="76">
        <v>624</v>
      </c>
      <c r="O356" s="5"/>
    </row>
    <row r="357" spans="1:15" ht="12" customHeight="1">
      <c r="O357" s="5"/>
    </row>
    <row r="358" spans="1:15" s="5" customFormat="1" ht="12" customHeight="1">
      <c r="A358" s="2"/>
      <c r="B358" s="2" t="s">
        <v>27</v>
      </c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5" ht="12" customHeight="1" thickBot="1">
      <c r="A359" s="22"/>
      <c r="B359" s="22" t="s">
        <v>77</v>
      </c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1:15" ht="12" customHeight="1" thickTop="1">
      <c r="A360" s="46" t="s">
        <v>326</v>
      </c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</row>
  </sheetData>
  <sheetProtection formatCells="0" formatColumns="0" formatRows="0" insertColumns="0" insertRows="0" insertHyperlinks="0" deleteColumns="0" deleteRows="0"/>
  <customSheetViews>
    <customSheetView guid="{8DEE2282-8C7D-474E-BD84-564F07DF6853}" showPageBreaks="1" showGridLines="0" printArea="1" hiddenRows="1">
      <selection activeCell="O10" sqref="O10"/>
      <pageMargins left="0.27559055118110237" right="0.19685039370078741" top="0.19685039370078741" bottom="0.19685039370078741" header="0.31496062992125984" footer="0.31496062992125984"/>
      <pageSetup paperSize="9" orientation="portrait" horizontalDpi="300" verticalDpi="300" r:id="rId1"/>
    </customSheetView>
    <customSheetView guid="{BA7E6719-6AAA-48E0-A2A3-600BCC0CA9F6}" showPageBreaks="1" showGridLines="0" printArea="1" hiddenRows="1">
      <selection activeCell="N413" sqref="N413"/>
      <pageMargins left="0" right="0" top="0.19685039370078741" bottom="0.19685039370078741" header="0.31496062992125984" footer="0.31496062992125984"/>
      <pageSetup paperSize="9" orientation="portrait" horizontalDpi="300" verticalDpi="300" r:id="rId2"/>
    </customSheetView>
  </customSheetViews>
  <mergeCells count="37">
    <mergeCell ref="B151:N154"/>
    <mergeCell ref="B155:J165"/>
    <mergeCell ref="E295:E297"/>
    <mergeCell ref="F295:N296"/>
    <mergeCell ref="M217:N217"/>
    <mergeCell ref="B218:B220"/>
    <mergeCell ref="D218:D220"/>
    <mergeCell ref="E218:N219"/>
    <mergeCell ref="C218:C219"/>
    <mergeCell ref="M107:N109"/>
    <mergeCell ref="B107:I109"/>
    <mergeCell ref="B75:H77"/>
    <mergeCell ref="M144:N144"/>
    <mergeCell ref="B79:B81"/>
    <mergeCell ref="D79:D81"/>
    <mergeCell ref="E79:N80"/>
    <mergeCell ref="C79:C80"/>
    <mergeCell ref="M2:N2"/>
    <mergeCell ref="M74:N74"/>
    <mergeCell ref="A71:N71"/>
    <mergeCell ref="B4:K5"/>
    <mergeCell ref="F111:N112"/>
    <mergeCell ref="B295:C297"/>
    <mergeCell ref="A210:N210"/>
    <mergeCell ref="A282:N282"/>
    <mergeCell ref="B11:J18"/>
    <mergeCell ref="B7:N10"/>
    <mergeCell ref="A360:N360"/>
    <mergeCell ref="E111:E113"/>
    <mergeCell ref="B111:C113"/>
    <mergeCell ref="D111:D112"/>
    <mergeCell ref="A141:N141"/>
    <mergeCell ref="M293:N293"/>
    <mergeCell ref="B147:K148"/>
    <mergeCell ref="D295:D296"/>
    <mergeCell ref="B195:J200"/>
    <mergeCell ref="M292:N292"/>
  </mergeCells>
  <phoneticPr fontId="1" type="noConversion"/>
  <printOptions horizontalCentered="1"/>
  <pageMargins left="0" right="0" top="0.19685039370078741" bottom="0" header="0" footer="0"/>
  <pageSetup paperSize="9" scale="95"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6"/>
  <sheetViews>
    <sheetView tabSelected="1" workbookViewId="0">
      <selection activeCell="E25" sqref="E25"/>
    </sheetView>
  </sheetViews>
  <sheetFormatPr defaultRowHeight="12" customHeight="1"/>
  <cols>
    <col min="1" max="1" width="1.28515625" style="2" customWidth="1"/>
    <col min="2" max="2" width="17.85546875" style="2" customWidth="1"/>
    <col min="3" max="14" width="7.28515625" style="2" customWidth="1"/>
    <col min="15" max="15" width="0" style="2" hidden="1" customWidth="1"/>
    <col min="16" max="16" width="12.7109375" style="2" hidden="1" customWidth="1"/>
    <col min="17" max="23" width="0" style="2" hidden="1" customWidth="1"/>
    <col min="24" max="16384" width="9.140625" style="2"/>
  </cols>
  <sheetData>
    <row r="1" spans="1:22" s="20" customFormat="1" ht="12.75"/>
    <row r="2" spans="1:22" s="20" customFormat="1" ht="12.75"/>
    <row r="3" spans="1:22" s="20" customFormat="1" ht="12.75">
      <c r="M3" s="50"/>
      <c r="N3" s="50"/>
    </row>
    <row r="4" spans="1:22" ht="12" customHeight="1">
      <c r="B4" s="53" t="s">
        <v>28</v>
      </c>
      <c r="C4" s="53"/>
      <c r="D4" s="53"/>
      <c r="E4" s="53"/>
      <c r="F4" s="53"/>
      <c r="G4" s="53"/>
      <c r="H4" s="53"/>
      <c r="I4" s="8"/>
      <c r="J4" s="8"/>
      <c r="K4" s="8"/>
      <c r="L4" s="8"/>
      <c r="M4" s="8"/>
      <c r="N4" s="8"/>
    </row>
    <row r="5" spans="1:22" ht="12" customHeight="1">
      <c r="A5" s="8"/>
      <c r="B5" s="53"/>
      <c r="C5" s="53"/>
      <c r="D5" s="53"/>
      <c r="E5" s="53"/>
      <c r="F5" s="53"/>
      <c r="G5" s="53"/>
      <c r="H5" s="53"/>
      <c r="I5" s="8"/>
      <c r="J5" s="8"/>
      <c r="K5" s="8"/>
      <c r="L5" s="8"/>
      <c r="M5" s="8"/>
      <c r="N5" s="8"/>
    </row>
    <row r="6" spans="1:22" ht="12" customHeight="1">
      <c r="A6" s="8"/>
      <c r="B6" s="53"/>
      <c r="C6" s="53"/>
      <c r="D6" s="53"/>
      <c r="E6" s="53"/>
      <c r="F6" s="53"/>
      <c r="G6" s="53"/>
      <c r="H6" s="53"/>
      <c r="I6" s="8"/>
      <c r="J6" s="8"/>
      <c r="K6" s="8"/>
      <c r="L6" s="8"/>
      <c r="M6" s="8"/>
      <c r="N6" s="8"/>
    </row>
    <row r="7" spans="1:22" ht="3" customHeight="1"/>
    <row r="8" spans="1:22" s="3" customFormat="1" ht="12.75" customHeight="1">
      <c r="B8" s="56" t="s">
        <v>2</v>
      </c>
      <c r="C8" s="57" t="s">
        <v>231</v>
      </c>
      <c r="D8" s="57" t="s">
        <v>247</v>
      </c>
      <c r="E8" s="58" t="s">
        <v>248</v>
      </c>
      <c r="F8" s="59"/>
      <c r="G8" s="59"/>
      <c r="H8" s="59"/>
      <c r="I8" s="59"/>
      <c r="J8" s="59"/>
      <c r="K8" s="59"/>
      <c r="L8" s="59"/>
      <c r="M8" s="59"/>
      <c r="N8" s="60"/>
    </row>
    <row r="9" spans="1:22" s="3" customFormat="1" ht="14.25" customHeight="1">
      <c r="B9" s="61"/>
      <c r="C9" s="62"/>
      <c r="D9" s="63"/>
      <c r="E9" s="64"/>
      <c r="F9" s="65"/>
      <c r="G9" s="65"/>
      <c r="H9" s="65"/>
      <c r="I9" s="65"/>
      <c r="J9" s="65"/>
      <c r="K9" s="65"/>
      <c r="L9" s="65"/>
      <c r="M9" s="65"/>
      <c r="N9" s="66"/>
    </row>
    <row r="10" spans="1:22" s="3" customFormat="1" ht="15" customHeight="1">
      <c r="B10" s="67"/>
      <c r="C10" s="68" t="s">
        <v>6</v>
      </c>
      <c r="D10" s="62"/>
      <c r="E10" s="69" t="s">
        <v>7</v>
      </c>
      <c r="F10" s="69" t="s">
        <v>4</v>
      </c>
      <c r="G10" s="69" t="s">
        <v>241</v>
      </c>
      <c r="H10" s="69" t="s">
        <v>240</v>
      </c>
      <c r="I10" s="69" t="s">
        <v>242</v>
      </c>
      <c r="J10" s="69" t="s">
        <v>245</v>
      </c>
      <c r="K10" s="69" t="s">
        <v>243</v>
      </c>
      <c r="L10" s="69" t="s">
        <v>244</v>
      </c>
      <c r="M10" s="69" t="s">
        <v>8</v>
      </c>
      <c r="N10" s="69" t="s">
        <v>45</v>
      </c>
    </row>
    <row r="11" spans="1:22" s="3" customFormat="1" ht="13.5" customHeight="1">
      <c r="B11" s="70" t="s">
        <v>246</v>
      </c>
      <c r="C11" s="71">
        <v>2.95</v>
      </c>
      <c r="D11" s="72">
        <v>1982.04</v>
      </c>
      <c r="E11" s="72">
        <v>111.14150000000001</v>
      </c>
      <c r="F11" s="73">
        <v>142.06610000000001</v>
      </c>
      <c r="G11" s="73">
        <v>238.83542200000002</v>
      </c>
      <c r="H11" s="72">
        <v>273.51833600000003</v>
      </c>
      <c r="I11" s="73">
        <v>33.144843000000002</v>
      </c>
      <c r="J11" s="73" t="s">
        <v>0</v>
      </c>
      <c r="K11" s="73">
        <v>1483.5450000000001</v>
      </c>
      <c r="L11" s="73">
        <v>875.6</v>
      </c>
      <c r="M11" s="73">
        <v>220.89</v>
      </c>
      <c r="N11" s="72">
        <v>64.434607999999997</v>
      </c>
      <c r="P11" s="35" t="s">
        <v>46</v>
      </c>
      <c r="Q11" s="3">
        <v>540</v>
      </c>
      <c r="R11" s="3">
        <v>250</v>
      </c>
      <c r="T11" s="36">
        <f>Q11+R11</f>
        <v>790</v>
      </c>
    </row>
    <row r="12" spans="1:22" s="3" customFormat="1" ht="13.5" customHeight="1">
      <c r="B12" s="74" t="s">
        <v>249</v>
      </c>
      <c r="C12" s="75">
        <v>4.1900000000000004</v>
      </c>
      <c r="D12" s="76">
        <v>2101.44</v>
      </c>
      <c r="E12" s="76">
        <v>111.14150000000001</v>
      </c>
      <c r="F12" s="77">
        <v>142.06610000000001</v>
      </c>
      <c r="G12" s="77">
        <v>238.83542200000002</v>
      </c>
      <c r="H12" s="76">
        <v>273.51833600000003</v>
      </c>
      <c r="I12" s="76">
        <v>33.144843000000002</v>
      </c>
      <c r="J12" s="76" t="s">
        <v>0</v>
      </c>
      <c r="K12" s="76">
        <v>1571.105</v>
      </c>
      <c r="L12" s="76">
        <v>945.25</v>
      </c>
      <c r="M12" s="76">
        <v>220.89</v>
      </c>
      <c r="N12" s="76">
        <v>64.434607999999997</v>
      </c>
      <c r="P12" s="35" t="s">
        <v>47</v>
      </c>
      <c r="Q12" s="3">
        <v>610</v>
      </c>
      <c r="R12" s="3">
        <v>250</v>
      </c>
      <c r="T12" s="36">
        <f t="shared" ref="T12:T29" si="0">Q12+R12</f>
        <v>860</v>
      </c>
    </row>
    <row r="13" spans="1:22" s="3" customFormat="1" ht="13.5" customHeight="1">
      <c r="B13" s="70" t="s">
        <v>250</v>
      </c>
      <c r="C13" s="71">
        <v>5.44</v>
      </c>
      <c r="D13" s="72">
        <v>2550.1849999999999</v>
      </c>
      <c r="E13" s="72">
        <v>119.36019999999999</v>
      </c>
      <c r="F13" s="73">
        <v>145.58839999999998</v>
      </c>
      <c r="G13" s="73">
        <v>238.83542200000002</v>
      </c>
      <c r="H13" s="72">
        <v>273.51833600000003</v>
      </c>
      <c r="I13" s="73">
        <v>34.682913999999997</v>
      </c>
      <c r="J13" s="73" t="s">
        <v>0</v>
      </c>
      <c r="K13" s="73">
        <v>1571.105</v>
      </c>
      <c r="L13" s="73">
        <v>945.25</v>
      </c>
      <c r="M13" s="73">
        <v>261.685</v>
      </c>
      <c r="N13" s="72">
        <v>78.582513000000006</v>
      </c>
      <c r="P13" s="35" t="s">
        <v>47</v>
      </c>
      <c r="Q13" s="3">
        <v>610</v>
      </c>
      <c r="R13" s="3">
        <v>250</v>
      </c>
      <c r="T13" s="36">
        <f t="shared" si="0"/>
        <v>860</v>
      </c>
    </row>
    <row r="14" spans="1:22" s="3" customFormat="1" ht="13.5" customHeight="1">
      <c r="B14" s="74" t="s">
        <v>251</v>
      </c>
      <c r="C14" s="75">
        <v>6.53</v>
      </c>
      <c r="D14" s="76">
        <v>2587</v>
      </c>
      <c r="E14" s="76">
        <v>119.36019999999999</v>
      </c>
      <c r="F14" s="77">
        <v>145.58839999999998</v>
      </c>
      <c r="G14" s="77">
        <v>238.83542200000002</v>
      </c>
      <c r="H14" s="76">
        <v>273.51833600000003</v>
      </c>
      <c r="I14" s="76">
        <v>34.682913999999997</v>
      </c>
      <c r="J14" s="76" t="s">
        <v>0</v>
      </c>
      <c r="K14" s="76">
        <v>1784.0350000000001</v>
      </c>
      <c r="L14" s="76">
        <v>1049.7249999999999</v>
      </c>
      <c r="M14" s="76">
        <v>261.685</v>
      </c>
      <c r="N14" s="76">
        <v>78.582513000000006</v>
      </c>
      <c r="P14" s="35" t="s">
        <v>56</v>
      </c>
      <c r="Q14" s="37">
        <v>715</v>
      </c>
      <c r="R14" s="3">
        <v>250</v>
      </c>
      <c r="T14" s="36">
        <f t="shared" si="0"/>
        <v>965</v>
      </c>
    </row>
    <row r="15" spans="1:22" s="3" customFormat="1" ht="13.5" customHeight="1">
      <c r="B15" s="70" t="s">
        <v>252</v>
      </c>
      <c r="C15" s="71">
        <v>8.09</v>
      </c>
      <c r="D15" s="72">
        <v>2711.375</v>
      </c>
      <c r="E15" s="72">
        <v>119.36019999999999</v>
      </c>
      <c r="F15" s="73">
        <v>145.58839999999998</v>
      </c>
      <c r="G15" s="73">
        <v>238.83542200000002</v>
      </c>
      <c r="H15" s="72">
        <v>284.96581100000003</v>
      </c>
      <c r="I15" s="73">
        <v>46.130388999999994</v>
      </c>
      <c r="J15" s="73" t="s">
        <v>0</v>
      </c>
      <c r="K15" s="73">
        <v>1979.0550000000001</v>
      </c>
      <c r="L15" s="73">
        <v>1170.1199999999999</v>
      </c>
      <c r="M15" s="73">
        <v>261.685</v>
      </c>
      <c r="N15" s="72">
        <v>78.582513000000006</v>
      </c>
      <c r="P15" s="35" t="s">
        <v>48</v>
      </c>
      <c r="Q15" s="3">
        <v>836</v>
      </c>
      <c r="R15" s="3">
        <v>250</v>
      </c>
      <c r="T15" s="36">
        <f t="shared" si="0"/>
        <v>1086</v>
      </c>
    </row>
    <row r="16" spans="1:22" s="3" customFormat="1" ht="13.5" customHeight="1">
      <c r="B16" s="74" t="s">
        <v>253</v>
      </c>
      <c r="C16" s="75">
        <v>9.7200000000000006</v>
      </c>
      <c r="D16" s="76">
        <v>2990.97</v>
      </c>
      <c r="E16" s="76">
        <v>119.36019999999999</v>
      </c>
      <c r="F16" s="77">
        <v>145.58839999999998</v>
      </c>
      <c r="G16" s="77">
        <v>238.83542200000002</v>
      </c>
      <c r="H16" s="76">
        <v>490.33938299999994</v>
      </c>
      <c r="I16" s="76">
        <v>46.130388999999994</v>
      </c>
      <c r="J16" s="76">
        <v>920.375</v>
      </c>
      <c r="K16" s="76">
        <v>1979.0550000000001</v>
      </c>
      <c r="L16" s="76">
        <v>1170.1199999999999</v>
      </c>
      <c r="M16" s="76">
        <v>335.315</v>
      </c>
      <c r="N16" s="76">
        <v>78.582513000000006</v>
      </c>
      <c r="P16" s="35" t="s">
        <v>48</v>
      </c>
      <c r="Q16" s="3">
        <v>836</v>
      </c>
      <c r="R16" s="3">
        <v>250</v>
      </c>
      <c r="T16" s="36">
        <f t="shared" si="0"/>
        <v>1086</v>
      </c>
      <c r="V16" s="3">
        <f>Q16*0.75</f>
        <v>627</v>
      </c>
    </row>
    <row r="17" spans="2:20" s="3" customFormat="1" ht="13.5" customHeight="1">
      <c r="B17" s="70" t="s">
        <v>254</v>
      </c>
      <c r="C17" s="71">
        <v>10.93</v>
      </c>
      <c r="D17" s="72">
        <v>3165.0949999999998</v>
      </c>
      <c r="E17" s="72">
        <v>128.75299999999999</v>
      </c>
      <c r="F17" s="73">
        <v>145.58839999999998</v>
      </c>
      <c r="G17" s="73">
        <v>238.83542200000002</v>
      </c>
      <c r="H17" s="72">
        <v>490.33938299999994</v>
      </c>
      <c r="I17" s="73">
        <v>46.130388999999994</v>
      </c>
      <c r="J17" s="73">
        <v>920.375</v>
      </c>
      <c r="K17" s="73">
        <v>2484.5149999999999</v>
      </c>
      <c r="L17" s="73">
        <v>1759.16</v>
      </c>
      <c r="M17" s="73">
        <v>335.315</v>
      </c>
      <c r="N17" s="72">
        <v>105.915561</v>
      </c>
      <c r="P17" s="35" t="s">
        <v>49</v>
      </c>
      <c r="Q17" s="3">
        <v>1428</v>
      </c>
      <c r="R17" s="3">
        <v>250</v>
      </c>
      <c r="T17" s="36">
        <f t="shared" si="0"/>
        <v>1678</v>
      </c>
    </row>
    <row r="18" spans="2:20" s="3" customFormat="1" ht="13.5" customHeight="1">
      <c r="B18" s="74" t="s">
        <v>255</v>
      </c>
      <c r="C18" s="75">
        <v>13.25</v>
      </c>
      <c r="D18" s="76">
        <v>3514.34</v>
      </c>
      <c r="E18" s="76">
        <v>128.75299999999999</v>
      </c>
      <c r="F18" s="77">
        <v>164.374</v>
      </c>
      <c r="G18" s="77">
        <v>238.83542200000002</v>
      </c>
      <c r="H18" s="76">
        <v>490.33938299999994</v>
      </c>
      <c r="I18" s="76">
        <v>46.130388999999994</v>
      </c>
      <c r="J18" s="76">
        <v>920.375</v>
      </c>
      <c r="K18" s="76">
        <v>2484.5149999999999</v>
      </c>
      <c r="L18" s="76">
        <v>1759.16</v>
      </c>
      <c r="M18" s="76">
        <v>335.315</v>
      </c>
      <c r="N18" s="76">
        <v>120.06346599999999</v>
      </c>
      <c r="P18" s="35" t="s">
        <v>49</v>
      </c>
      <c r="Q18" s="3">
        <v>1428</v>
      </c>
      <c r="R18" s="3">
        <v>250</v>
      </c>
      <c r="T18" s="36">
        <f t="shared" si="0"/>
        <v>1678</v>
      </c>
    </row>
    <row r="19" spans="2:20" s="3" customFormat="1" ht="13.5" customHeight="1">
      <c r="B19" s="70" t="s">
        <v>256</v>
      </c>
      <c r="C19" s="71">
        <v>16.02</v>
      </c>
      <c r="D19" s="72">
        <v>3749.16</v>
      </c>
      <c r="E19" s="72">
        <v>128.75299999999999</v>
      </c>
      <c r="F19" s="73">
        <v>164.374</v>
      </c>
      <c r="G19" s="73">
        <v>326.15323899999999</v>
      </c>
      <c r="H19" s="72">
        <v>531.17458099999999</v>
      </c>
      <c r="I19" s="73">
        <v>86.930363999999997</v>
      </c>
      <c r="J19" s="73">
        <v>920.375</v>
      </c>
      <c r="K19" s="73">
        <v>2813.86</v>
      </c>
      <c r="L19" s="73">
        <v>2236.7599999999998</v>
      </c>
      <c r="M19" s="73">
        <v>335.315</v>
      </c>
      <c r="N19" s="72">
        <v>120.06346599999999</v>
      </c>
      <c r="P19" s="35" t="s">
        <v>50</v>
      </c>
      <c r="Q19" s="3">
        <v>1908</v>
      </c>
      <c r="R19" s="3">
        <v>250</v>
      </c>
      <c r="T19" s="36">
        <f t="shared" si="0"/>
        <v>2158</v>
      </c>
    </row>
    <row r="20" spans="2:20" s="3" customFormat="1" ht="13.5" customHeight="1">
      <c r="B20" s="74" t="s">
        <v>257</v>
      </c>
      <c r="C20" s="75">
        <v>16.510000000000002</v>
      </c>
      <c r="D20" s="76">
        <v>4869.53</v>
      </c>
      <c r="E20" s="76">
        <v>128.75299999999999</v>
      </c>
      <c r="F20" s="77">
        <v>164.374</v>
      </c>
      <c r="G20" s="77">
        <v>326.15323899999999</v>
      </c>
      <c r="H20" s="76">
        <v>531.17458099999999</v>
      </c>
      <c r="I20" s="76">
        <v>86.965586999999985</v>
      </c>
      <c r="J20" s="76">
        <v>920.375</v>
      </c>
      <c r="K20" s="76">
        <v>2813.86</v>
      </c>
      <c r="L20" s="76">
        <v>2236.7599999999998</v>
      </c>
      <c r="M20" s="76">
        <v>335.315</v>
      </c>
      <c r="N20" s="76">
        <v>120.06346599999999</v>
      </c>
      <c r="P20" s="35" t="s">
        <v>50</v>
      </c>
      <c r="Q20" s="3">
        <v>1908</v>
      </c>
      <c r="R20" s="3">
        <v>250</v>
      </c>
      <c r="T20" s="36">
        <f t="shared" si="0"/>
        <v>2158</v>
      </c>
    </row>
    <row r="21" spans="2:20" s="3" customFormat="1" ht="13.5" customHeight="1">
      <c r="B21" s="70" t="s">
        <v>258</v>
      </c>
      <c r="C21" s="71">
        <v>20.100000000000001</v>
      </c>
      <c r="D21" s="72">
        <v>5332.2049999999999</v>
      </c>
      <c r="E21" s="72">
        <v>175.71699999999998</v>
      </c>
      <c r="F21" s="73">
        <v>171.4186</v>
      </c>
      <c r="G21" s="73">
        <v>326.15323899999999</v>
      </c>
      <c r="H21" s="72">
        <v>896.55450099999985</v>
      </c>
      <c r="I21" s="73">
        <v>86.930363999999997</v>
      </c>
      <c r="J21" s="73">
        <v>920.375</v>
      </c>
      <c r="K21" s="73">
        <v>3497.4250000000002</v>
      </c>
      <c r="L21" s="73">
        <v>2236.7599999999998</v>
      </c>
      <c r="M21" s="73">
        <v>335.315</v>
      </c>
      <c r="N21" s="72">
        <v>194.48966499999997</v>
      </c>
      <c r="P21" s="35" t="s">
        <v>50</v>
      </c>
      <c r="Q21" s="3">
        <v>1908</v>
      </c>
      <c r="R21" s="3">
        <v>250</v>
      </c>
      <c r="T21" s="36">
        <f t="shared" si="0"/>
        <v>2158</v>
      </c>
    </row>
    <row r="22" spans="2:20" s="3" customFormat="1" ht="13.5" customHeight="1">
      <c r="B22" s="74" t="s">
        <v>259</v>
      </c>
      <c r="C22" s="75">
        <v>22.7</v>
      </c>
      <c r="D22" s="76">
        <v>5693.39</v>
      </c>
      <c r="E22" s="76">
        <v>175.71699999999998</v>
      </c>
      <c r="F22" s="77">
        <v>171.4186</v>
      </c>
      <c r="G22" s="77">
        <v>326.15323899999999</v>
      </c>
      <c r="H22" s="76">
        <v>896.55450099999985</v>
      </c>
      <c r="I22" s="76">
        <v>86.965586999999985</v>
      </c>
      <c r="J22" s="76">
        <v>920.375</v>
      </c>
      <c r="K22" s="76">
        <v>4066.5650000000001</v>
      </c>
      <c r="L22" s="76">
        <v>2427.8000000000002</v>
      </c>
      <c r="M22" s="76">
        <v>335.315</v>
      </c>
      <c r="N22" s="76">
        <v>209.84689299999997</v>
      </c>
      <c r="P22" s="35" t="s">
        <v>51</v>
      </c>
      <c r="Q22" s="3">
        <v>2100</v>
      </c>
      <c r="R22" s="3">
        <v>250</v>
      </c>
      <c r="T22" s="36">
        <f t="shared" si="0"/>
        <v>2350</v>
      </c>
    </row>
    <row r="23" spans="2:20" s="3" customFormat="1" ht="13.5" customHeight="1">
      <c r="B23" s="70" t="s">
        <v>260</v>
      </c>
      <c r="C23" s="71">
        <v>27.4</v>
      </c>
      <c r="D23" s="72">
        <v>6526.2049999999999</v>
      </c>
      <c r="E23" s="72">
        <v>175.71699999999998</v>
      </c>
      <c r="F23" s="73">
        <v>171.4186</v>
      </c>
      <c r="G23" s="73">
        <v>326.15323899999999</v>
      </c>
      <c r="H23" s="72">
        <v>896.55450099999985</v>
      </c>
      <c r="I23" s="73">
        <v>86.930363999999997</v>
      </c>
      <c r="J23" s="73">
        <v>920.375</v>
      </c>
      <c r="K23" s="73">
        <v>4701.375</v>
      </c>
      <c r="L23" s="73">
        <v>3012.86</v>
      </c>
      <c r="M23" s="73">
        <v>335.315</v>
      </c>
      <c r="N23" s="72">
        <v>209.84689299999997</v>
      </c>
      <c r="P23" s="35" t="s">
        <v>52</v>
      </c>
      <c r="Q23" s="3">
        <v>2688</v>
      </c>
      <c r="R23" s="3">
        <v>250</v>
      </c>
      <c r="T23" s="36">
        <f t="shared" si="0"/>
        <v>2938</v>
      </c>
    </row>
    <row r="24" spans="2:20" s="3" customFormat="1" ht="13.5" customHeight="1">
      <c r="B24" s="74" t="s">
        <v>261</v>
      </c>
      <c r="C24" s="75">
        <v>30.9</v>
      </c>
      <c r="D24" s="76">
        <v>7387.875</v>
      </c>
      <c r="E24" s="76">
        <v>175.71699999999998</v>
      </c>
      <c r="F24" s="77">
        <v>171.4186</v>
      </c>
      <c r="G24" s="77">
        <v>444.2089939999999</v>
      </c>
      <c r="H24" s="76">
        <v>991.57441399999982</v>
      </c>
      <c r="I24" s="76">
        <v>181.98549999999997</v>
      </c>
      <c r="J24" s="76">
        <v>920.375</v>
      </c>
      <c r="K24" s="76">
        <v>4701.375</v>
      </c>
      <c r="L24" s="76">
        <v>3012.86</v>
      </c>
      <c r="M24" s="76">
        <v>335.315</v>
      </c>
      <c r="N24" s="76">
        <v>209.84689299999997</v>
      </c>
      <c r="P24" s="35" t="s">
        <v>52</v>
      </c>
      <c r="Q24" s="3">
        <v>2688</v>
      </c>
      <c r="R24" s="3">
        <v>250</v>
      </c>
      <c r="T24" s="36">
        <f t="shared" si="0"/>
        <v>2938</v>
      </c>
    </row>
    <row r="25" spans="2:20" s="3" customFormat="1" ht="13.5" customHeight="1">
      <c r="B25" s="70" t="s">
        <v>262</v>
      </c>
      <c r="C25" s="71">
        <v>36.5</v>
      </c>
      <c r="D25" s="72">
        <v>7761</v>
      </c>
      <c r="E25" s="72">
        <v>318.9572</v>
      </c>
      <c r="F25" s="73">
        <v>171.4186</v>
      </c>
      <c r="G25" s="73">
        <v>444.2089939999999</v>
      </c>
      <c r="H25" s="72">
        <v>991.57441399999982</v>
      </c>
      <c r="I25" s="73">
        <v>181.98549999999997</v>
      </c>
      <c r="J25" s="73">
        <v>920.375</v>
      </c>
      <c r="K25" s="73">
        <v>4701.375</v>
      </c>
      <c r="L25" s="73">
        <v>3884.48</v>
      </c>
      <c r="M25" s="73">
        <v>335.315</v>
      </c>
      <c r="N25" s="72">
        <v>290.98894399999995</v>
      </c>
      <c r="P25" s="35" t="s">
        <v>53</v>
      </c>
      <c r="Q25" s="3">
        <v>3564</v>
      </c>
      <c r="R25" s="3">
        <v>250</v>
      </c>
      <c r="T25" s="36">
        <f t="shared" si="0"/>
        <v>3814</v>
      </c>
    </row>
    <row r="26" spans="2:20" s="3" customFormat="1" ht="13.5" customHeight="1">
      <c r="B26" s="74" t="s">
        <v>263</v>
      </c>
      <c r="C26" s="75">
        <v>41.9</v>
      </c>
      <c r="D26" s="76">
        <v>8541.08</v>
      </c>
      <c r="E26" s="76">
        <v>318.9572</v>
      </c>
      <c r="F26" s="77">
        <v>171.4186</v>
      </c>
      <c r="G26" s="77">
        <v>444.2089939999999</v>
      </c>
      <c r="H26" s="76">
        <v>1611.6518470000001</v>
      </c>
      <c r="I26" s="76">
        <v>181.98549999999997</v>
      </c>
      <c r="J26" s="76">
        <v>920.375</v>
      </c>
      <c r="K26" s="76">
        <v>5874.48</v>
      </c>
      <c r="L26" s="76">
        <v>4326.26</v>
      </c>
      <c r="M26" s="76">
        <v>335.315</v>
      </c>
      <c r="N26" s="76">
        <v>290.98894399999995</v>
      </c>
      <c r="P26" s="35" t="s">
        <v>54</v>
      </c>
      <c r="Q26" s="3">
        <v>4008</v>
      </c>
      <c r="R26" s="3">
        <v>250</v>
      </c>
      <c r="T26" s="36">
        <f t="shared" si="0"/>
        <v>4258</v>
      </c>
    </row>
    <row r="27" spans="2:20" s="3" customFormat="1" ht="13.5" customHeight="1">
      <c r="B27" s="70" t="s">
        <v>264</v>
      </c>
      <c r="C27" s="71">
        <v>50.6</v>
      </c>
      <c r="D27" s="72">
        <v>9275.39</v>
      </c>
      <c r="E27" s="72">
        <v>318.9572</v>
      </c>
      <c r="F27" s="73">
        <v>185.5078</v>
      </c>
      <c r="G27" s="73">
        <v>444.2089939999999</v>
      </c>
      <c r="H27" s="72">
        <v>1611.6518470000001</v>
      </c>
      <c r="I27" s="73">
        <v>181.98549999999997</v>
      </c>
      <c r="J27" s="73">
        <v>1840.75</v>
      </c>
      <c r="K27" s="73">
        <v>7113.2550000000001</v>
      </c>
      <c r="L27" s="73">
        <v>4326.26</v>
      </c>
      <c r="M27" s="73">
        <v>335.315</v>
      </c>
      <c r="N27" s="72">
        <v>290.98894399999995</v>
      </c>
      <c r="P27" s="35"/>
      <c r="T27" s="36"/>
    </row>
    <row r="28" spans="2:20" s="3" customFormat="1" ht="13.5" customHeight="1">
      <c r="B28" s="74" t="s">
        <v>265</v>
      </c>
      <c r="C28" s="75">
        <v>45.7</v>
      </c>
      <c r="D28" s="76">
        <v>9772.89</v>
      </c>
      <c r="E28" s="76">
        <v>318.9572</v>
      </c>
      <c r="F28" s="77">
        <v>185.5078</v>
      </c>
      <c r="G28" s="77">
        <v>444.2089939999999</v>
      </c>
      <c r="H28" s="76">
        <v>1611.6518470000001</v>
      </c>
      <c r="I28" s="76">
        <v>181.98549999999997</v>
      </c>
      <c r="J28" s="76">
        <v>1840.75</v>
      </c>
      <c r="K28" s="76">
        <v>7113.2550000000001</v>
      </c>
      <c r="L28" s="76">
        <v>4326.26</v>
      </c>
      <c r="M28" s="76">
        <v>335.315</v>
      </c>
      <c r="N28" s="76">
        <v>338.08209499999992</v>
      </c>
      <c r="P28" s="35" t="s">
        <v>54</v>
      </c>
      <c r="Q28" s="3">
        <v>4008</v>
      </c>
      <c r="R28" s="3">
        <v>250</v>
      </c>
      <c r="T28" s="36">
        <f t="shared" si="0"/>
        <v>4258</v>
      </c>
    </row>
    <row r="29" spans="2:20" s="3" customFormat="1" ht="13.5" customHeight="1">
      <c r="B29" s="70" t="s">
        <v>266</v>
      </c>
      <c r="C29" s="71">
        <v>53.7</v>
      </c>
      <c r="D29" s="72">
        <v>10117.16</v>
      </c>
      <c r="E29" s="72">
        <v>318.9572</v>
      </c>
      <c r="F29" s="73">
        <v>185.5078</v>
      </c>
      <c r="G29" s="73">
        <v>466.46992999999998</v>
      </c>
      <c r="H29" s="72">
        <v>1643.4934389999999</v>
      </c>
      <c r="I29" s="73">
        <v>213.82709199999999</v>
      </c>
      <c r="J29" s="73">
        <v>1840.75</v>
      </c>
      <c r="K29" s="73">
        <v>7113.2550000000001</v>
      </c>
      <c r="L29" s="73">
        <v>5460.56</v>
      </c>
      <c r="M29" s="73">
        <v>335.315</v>
      </c>
      <c r="N29" s="72">
        <v>338.08209499999992</v>
      </c>
      <c r="P29" s="3" t="s">
        <v>55</v>
      </c>
      <c r="Q29" s="3">
        <v>5148</v>
      </c>
      <c r="R29" s="3">
        <v>250</v>
      </c>
      <c r="T29" s="3">
        <f t="shared" si="0"/>
        <v>5398</v>
      </c>
    </row>
    <row r="30" spans="2:20" s="3" customFormat="1" ht="13.5" customHeight="1">
      <c r="B30" s="74" t="s">
        <v>267</v>
      </c>
      <c r="C30" s="75">
        <v>61.2</v>
      </c>
      <c r="D30" s="76">
        <v>11000.72</v>
      </c>
      <c r="E30" s="76">
        <v>318.9572</v>
      </c>
      <c r="F30" s="77">
        <v>185.5078</v>
      </c>
      <c r="G30" s="77">
        <v>466.46992999999998</v>
      </c>
      <c r="H30" s="76">
        <v>1845.6499769999996</v>
      </c>
      <c r="I30" s="76">
        <v>213.82709199999999</v>
      </c>
      <c r="J30" s="76">
        <v>1840.75</v>
      </c>
      <c r="K30" s="76">
        <v>8458.4950000000008</v>
      </c>
      <c r="L30" s="76" t="s">
        <v>0</v>
      </c>
      <c r="M30" s="76">
        <v>335.315</v>
      </c>
      <c r="N30" s="76">
        <v>338.08209499999992</v>
      </c>
    </row>
    <row r="31" spans="2:20" s="3" customFormat="1" ht="13.5" customHeight="1">
      <c r="B31" s="70" t="s">
        <v>268</v>
      </c>
      <c r="C31" s="71">
        <v>74.7</v>
      </c>
      <c r="D31" s="72">
        <v>12463.37</v>
      </c>
      <c r="E31" s="72">
        <v>318.9572</v>
      </c>
      <c r="F31" s="73">
        <v>194.9006</v>
      </c>
      <c r="G31" s="73">
        <v>466.46992999999998</v>
      </c>
      <c r="H31" s="72">
        <v>1845.6499769999996</v>
      </c>
      <c r="I31" s="73">
        <v>213.82709199999999</v>
      </c>
      <c r="J31" s="73">
        <v>1840.75</v>
      </c>
      <c r="K31" s="73">
        <v>9563.94</v>
      </c>
      <c r="L31" s="73" t="s">
        <v>0</v>
      </c>
      <c r="M31" s="73">
        <v>335.315</v>
      </c>
      <c r="N31" s="72">
        <v>353.43932299999994</v>
      </c>
    </row>
    <row r="33" spans="1:16" s="20" customFormat="1" ht="12.75"/>
    <row r="34" spans="1:16" s="20" customFormat="1" ht="12.75" customHeight="1">
      <c r="B34" s="47" t="s">
        <v>23</v>
      </c>
      <c r="C34" s="47"/>
      <c r="D34" s="47"/>
      <c r="E34" s="47"/>
      <c r="F34" s="47"/>
      <c r="G34" s="47"/>
      <c r="H34" s="47"/>
      <c r="I34" s="47"/>
      <c r="J34" s="47"/>
      <c r="K34" s="47"/>
    </row>
    <row r="35" spans="1:16" ht="12" customHeight="1">
      <c r="A35" s="8"/>
      <c r="L35" s="8"/>
      <c r="M35" s="47"/>
      <c r="N35" s="47"/>
    </row>
    <row r="36" spans="1:16" ht="3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8"/>
    </row>
    <row r="37" spans="1:16" ht="12.75" customHeight="1">
      <c r="A37" s="1"/>
      <c r="B37" s="78" t="s">
        <v>2</v>
      </c>
      <c r="C37" s="79" t="s">
        <v>231</v>
      </c>
      <c r="D37" s="79" t="s">
        <v>247</v>
      </c>
      <c r="E37" s="80" t="s">
        <v>248</v>
      </c>
      <c r="F37" s="81"/>
      <c r="G37" s="81"/>
      <c r="H37" s="81"/>
      <c r="I37" s="81"/>
      <c r="J37" s="81"/>
      <c r="K37" s="81"/>
      <c r="L37" s="81"/>
      <c r="M37" s="81"/>
      <c r="N37" s="82"/>
    </row>
    <row r="38" spans="1:16" ht="15" customHeight="1">
      <c r="A38" s="1"/>
      <c r="B38" s="83"/>
      <c r="C38" s="84"/>
      <c r="D38" s="85"/>
      <c r="E38" s="86"/>
      <c r="F38" s="87"/>
      <c r="G38" s="87"/>
      <c r="H38" s="87"/>
      <c r="I38" s="87"/>
      <c r="J38" s="87"/>
      <c r="K38" s="87"/>
      <c r="L38" s="87"/>
      <c r="M38" s="87"/>
      <c r="N38" s="88"/>
    </row>
    <row r="39" spans="1:16" ht="21.75" customHeight="1">
      <c r="A39" s="1"/>
      <c r="B39" s="89"/>
      <c r="C39" s="90" t="s">
        <v>6</v>
      </c>
      <c r="D39" s="84"/>
      <c r="E39" s="91" t="s">
        <v>7</v>
      </c>
      <c r="F39" s="91" t="s">
        <v>241</v>
      </c>
      <c r="G39" s="91" t="s">
        <v>240</v>
      </c>
      <c r="H39" s="91" t="s">
        <v>242</v>
      </c>
      <c r="I39" s="91" t="s">
        <v>3</v>
      </c>
      <c r="J39" s="91" t="s">
        <v>9</v>
      </c>
      <c r="K39" s="91" t="s">
        <v>243</v>
      </c>
      <c r="L39" s="91" t="s">
        <v>244</v>
      </c>
      <c r="M39" s="91" t="s">
        <v>8</v>
      </c>
      <c r="N39" s="91" t="s">
        <v>40</v>
      </c>
    </row>
    <row r="40" spans="1:16" s="13" customFormat="1" ht="13.5" customHeight="1">
      <c r="A40" s="14"/>
      <c r="B40" s="19" t="s">
        <v>12</v>
      </c>
      <c r="D40" s="28"/>
      <c r="E40" s="28"/>
      <c r="G40" s="28"/>
      <c r="H40" s="28"/>
      <c r="I40" s="28"/>
      <c r="J40" s="28"/>
      <c r="K40" s="28"/>
      <c r="L40" s="28"/>
      <c r="M40" s="28"/>
      <c r="N40" s="28"/>
    </row>
    <row r="41" spans="1:16" s="5" customFormat="1" ht="12" customHeight="1">
      <c r="A41" s="4"/>
      <c r="B41" s="92" t="s">
        <v>269</v>
      </c>
      <c r="C41" s="71">
        <v>5.9</v>
      </c>
      <c r="D41" s="72">
        <v>6262.53</v>
      </c>
      <c r="E41" s="72">
        <v>119.36019999999999</v>
      </c>
      <c r="F41" s="73">
        <v>238.83542200000002</v>
      </c>
      <c r="G41" s="73">
        <v>273.51833600000003</v>
      </c>
      <c r="H41" s="72">
        <v>34.682913999999997</v>
      </c>
      <c r="I41" s="73">
        <v>69.365827999999993</v>
      </c>
      <c r="J41" s="73" t="s">
        <v>0</v>
      </c>
      <c r="K41" s="73">
        <v>1483.5450000000001</v>
      </c>
      <c r="L41" s="73">
        <v>537.29999999999995</v>
      </c>
      <c r="M41" s="73">
        <v>440.78500000000003</v>
      </c>
      <c r="N41" s="72">
        <v>119.00200000000001</v>
      </c>
    </row>
    <row r="42" spans="1:16" s="5" customFormat="1" ht="12" customHeight="1">
      <c r="A42" s="4"/>
      <c r="B42" s="93" t="s">
        <v>270</v>
      </c>
      <c r="C42" s="75">
        <v>8.3800000000000008</v>
      </c>
      <c r="D42" s="76">
        <v>6497.35</v>
      </c>
      <c r="E42" s="76">
        <v>128.75299999999999</v>
      </c>
      <c r="F42" s="77">
        <v>238.83542200000002</v>
      </c>
      <c r="G42" s="77">
        <v>372.28362800000002</v>
      </c>
      <c r="H42" s="76">
        <v>46.130388999999994</v>
      </c>
      <c r="I42" s="76">
        <v>69.365827999999993</v>
      </c>
      <c r="J42" s="76" t="s">
        <v>0</v>
      </c>
      <c r="K42" s="76">
        <v>1571.105</v>
      </c>
      <c r="L42" s="76">
        <v>606.95000000000005</v>
      </c>
      <c r="M42" s="76">
        <v>440.78500000000003</v>
      </c>
      <c r="N42" s="76">
        <v>119.00200000000001</v>
      </c>
    </row>
    <row r="43" spans="1:16" s="5" customFormat="1" ht="12" customHeight="1">
      <c r="A43" s="4"/>
      <c r="B43" s="94" t="s">
        <v>271</v>
      </c>
      <c r="C43" s="71">
        <v>10.88</v>
      </c>
      <c r="D43" s="72">
        <v>7363</v>
      </c>
      <c r="E43" s="72">
        <v>128.75299999999999</v>
      </c>
      <c r="F43" s="73">
        <v>238.83542200000002</v>
      </c>
      <c r="G43" s="73">
        <v>490.33938299999994</v>
      </c>
      <c r="H43" s="72">
        <v>46.130388999999994</v>
      </c>
      <c r="I43" s="73">
        <v>92.260777999999988</v>
      </c>
      <c r="J43" s="73" t="s">
        <v>0</v>
      </c>
      <c r="K43" s="73">
        <v>1571.105</v>
      </c>
      <c r="L43" s="73">
        <v>606.95000000000005</v>
      </c>
      <c r="M43" s="73">
        <v>522.375</v>
      </c>
      <c r="N43" s="72">
        <v>137.11100000000002</v>
      </c>
    </row>
    <row r="44" spans="1:16" s="5" customFormat="1" ht="12" customHeight="1">
      <c r="A44" s="4"/>
      <c r="B44" s="93" t="s">
        <v>272</v>
      </c>
      <c r="C44" s="75">
        <v>13.06</v>
      </c>
      <c r="D44" s="76">
        <v>7533.1449999999995</v>
      </c>
      <c r="E44" s="76">
        <v>140.494</v>
      </c>
      <c r="F44" s="77">
        <v>238.83542200000002</v>
      </c>
      <c r="G44" s="77">
        <v>490.33938299999994</v>
      </c>
      <c r="H44" s="76">
        <v>46.130388999999994</v>
      </c>
      <c r="I44" s="76">
        <v>92.260777999999988</v>
      </c>
      <c r="J44" s="76" t="s">
        <v>0</v>
      </c>
      <c r="K44" s="76">
        <v>1784.0350000000001</v>
      </c>
      <c r="L44" s="76">
        <v>711.42499999999995</v>
      </c>
      <c r="M44" s="76">
        <v>522.375</v>
      </c>
      <c r="N44" s="76">
        <v>137.11100000000002</v>
      </c>
    </row>
    <row r="45" spans="1:16" s="5" customFormat="1" ht="12" customHeight="1">
      <c r="A45" s="4"/>
      <c r="B45" s="94" t="s">
        <v>273</v>
      </c>
      <c r="C45" s="71">
        <v>16.18</v>
      </c>
      <c r="D45" s="72">
        <v>7774.93</v>
      </c>
      <c r="E45" s="72">
        <v>140.494</v>
      </c>
      <c r="F45" s="73">
        <v>326.15323899999999</v>
      </c>
      <c r="G45" s="73">
        <v>531.17458099999999</v>
      </c>
      <c r="H45" s="72">
        <v>86.965586999999985</v>
      </c>
      <c r="I45" s="73">
        <v>92.260777999999988</v>
      </c>
      <c r="J45" s="73" t="s">
        <v>0</v>
      </c>
      <c r="K45" s="73">
        <v>1979.0550000000001</v>
      </c>
      <c r="L45" s="73">
        <v>831.82</v>
      </c>
      <c r="M45" s="73">
        <v>522.375</v>
      </c>
      <c r="N45" s="72">
        <v>137.11100000000002</v>
      </c>
    </row>
    <row r="46" spans="1:16" s="5" customFormat="1" ht="12" customHeight="1">
      <c r="A46" s="4"/>
      <c r="B46" s="93" t="s">
        <v>274</v>
      </c>
      <c r="C46" s="75">
        <v>19.440000000000001</v>
      </c>
      <c r="D46" s="76">
        <v>8236.61</v>
      </c>
      <c r="E46" s="76">
        <v>140.494</v>
      </c>
      <c r="F46" s="77">
        <v>326.15323899999999</v>
      </c>
      <c r="G46" s="77">
        <v>896.55450099999985</v>
      </c>
      <c r="H46" s="76">
        <v>86.965586999999985</v>
      </c>
      <c r="I46" s="76">
        <v>92.260777999999988</v>
      </c>
      <c r="J46" s="76">
        <v>1301.46</v>
      </c>
      <c r="K46" s="76">
        <v>1979.0550000000001</v>
      </c>
      <c r="L46" s="76">
        <v>831.82</v>
      </c>
      <c r="M46" s="76">
        <v>670.63</v>
      </c>
      <c r="N46" s="76">
        <v>137.11100000000002</v>
      </c>
      <c r="P46" s="5">
        <f>J46/2*4</f>
        <v>2602.92</v>
      </c>
    </row>
    <row r="47" spans="1:16" s="5" customFormat="1" ht="12" customHeight="1">
      <c r="A47" s="4"/>
      <c r="B47" s="94" t="s">
        <v>275</v>
      </c>
      <c r="C47" s="71">
        <v>21.86</v>
      </c>
      <c r="D47" s="72">
        <v>8883.36</v>
      </c>
      <c r="E47" s="72">
        <v>175.71699999999998</v>
      </c>
      <c r="F47" s="73">
        <v>326.15323899999999</v>
      </c>
      <c r="G47" s="73">
        <v>896.55450099999985</v>
      </c>
      <c r="H47" s="72">
        <v>86.965586999999985</v>
      </c>
      <c r="I47" s="73">
        <v>92.260777999999988</v>
      </c>
      <c r="J47" s="73">
        <v>1301.46</v>
      </c>
      <c r="K47" s="73">
        <v>2484.5149999999999</v>
      </c>
      <c r="L47" s="73">
        <v>1420.86</v>
      </c>
      <c r="M47" s="73">
        <v>670.63</v>
      </c>
      <c r="N47" s="72">
        <v>162.98100000000002</v>
      </c>
      <c r="P47" s="5">
        <f t="shared" ref="P47:P61" si="1">J47/2*4</f>
        <v>2602.92</v>
      </c>
    </row>
    <row r="48" spans="1:16" s="5" customFormat="1" ht="12" customHeight="1">
      <c r="A48" s="4"/>
      <c r="B48" s="93" t="s">
        <v>276</v>
      </c>
      <c r="C48" s="75">
        <v>26.5</v>
      </c>
      <c r="D48" s="76">
        <v>9437.5750000000007</v>
      </c>
      <c r="E48" s="76">
        <v>175.71699999999998</v>
      </c>
      <c r="F48" s="77">
        <v>326.15323899999999</v>
      </c>
      <c r="G48" s="77">
        <v>896.55450099999985</v>
      </c>
      <c r="H48" s="76">
        <v>86.965586999999985</v>
      </c>
      <c r="I48" s="76">
        <v>173.86072799999999</v>
      </c>
      <c r="J48" s="76">
        <v>1301.46</v>
      </c>
      <c r="K48" s="76">
        <v>2484.5149999999999</v>
      </c>
      <c r="L48" s="76">
        <v>1420.86</v>
      </c>
      <c r="M48" s="76">
        <v>670.63</v>
      </c>
      <c r="N48" s="76">
        <v>162.98100000000002</v>
      </c>
      <c r="P48" s="5">
        <f t="shared" si="1"/>
        <v>2602.92</v>
      </c>
    </row>
    <row r="49" spans="1:16" s="5" customFormat="1" ht="12" customHeight="1">
      <c r="A49" s="4"/>
      <c r="B49" s="94" t="s">
        <v>277</v>
      </c>
      <c r="C49" s="71">
        <v>32.04</v>
      </c>
      <c r="D49" s="72">
        <v>10101.24</v>
      </c>
      <c r="E49" s="72">
        <v>293.12699999999995</v>
      </c>
      <c r="F49" s="73">
        <v>444.2089939999999</v>
      </c>
      <c r="G49" s="73">
        <v>991.57441399999982</v>
      </c>
      <c r="H49" s="72">
        <v>181.98549999999997</v>
      </c>
      <c r="I49" s="73">
        <v>173.86072799999999</v>
      </c>
      <c r="J49" s="73">
        <v>1301.46</v>
      </c>
      <c r="K49" s="73">
        <v>2813.86</v>
      </c>
      <c r="L49" s="73">
        <v>1898.46</v>
      </c>
      <c r="M49" s="73">
        <v>670.63</v>
      </c>
      <c r="N49" s="72">
        <v>162.98100000000002</v>
      </c>
      <c r="P49" s="5">
        <f t="shared" si="1"/>
        <v>2602.92</v>
      </c>
    </row>
    <row r="50" spans="1:16" s="5" customFormat="1" ht="12" customHeight="1">
      <c r="A50" s="4"/>
      <c r="B50" s="93" t="s">
        <v>278</v>
      </c>
      <c r="C50" s="75">
        <v>33.020000000000003</v>
      </c>
      <c r="D50" s="76">
        <v>11803.684999999999</v>
      </c>
      <c r="E50" s="76">
        <v>293.12699999999995</v>
      </c>
      <c r="F50" s="77">
        <v>444.2089939999999</v>
      </c>
      <c r="G50" s="77">
        <v>991.57441399999982</v>
      </c>
      <c r="H50" s="76">
        <v>181.98549999999997</v>
      </c>
      <c r="I50" s="76">
        <v>173.86072799999999</v>
      </c>
      <c r="J50" s="76">
        <v>1301.46</v>
      </c>
      <c r="K50" s="76">
        <v>2813.86</v>
      </c>
      <c r="L50" s="76">
        <v>1898.46</v>
      </c>
      <c r="M50" s="76">
        <v>670.63</v>
      </c>
      <c r="N50" s="76">
        <v>162.98100000000002</v>
      </c>
      <c r="P50" s="5">
        <f t="shared" si="1"/>
        <v>2602.92</v>
      </c>
    </row>
    <row r="51" spans="1:16" s="5" customFormat="1" ht="12" customHeight="1">
      <c r="A51" s="4"/>
      <c r="B51" s="94" t="s">
        <v>279</v>
      </c>
      <c r="C51" s="71">
        <v>40.200000000000003</v>
      </c>
      <c r="D51" s="72">
        <v>11917.115</v>
      </c>
      <c r="E51" s="72">
        <v>293.12699999999995</v>
      </c>
      <c r="F51" s="73">
        <v>444.2089939999999</v>
      </c>
      <c r="G51" s="73">
        <v>1611.6518470000001</v>
      </c>
      <c r="H51" s="72">
        <v>181.98549999999997</v>
      </c>
      <c r="I51" s="73">
        <v>363.97099999999995</v>
      </c>
      <c r="J51" s="73">
        <v>1301.46</v>
      </c>
      <c r="K51" s="73">
        <v>3497.4250000000002</v>
      </c>
      <c r="L51" s="73">
        <v>1898.46</v>
      </c>
      <c r="M51" s="73">
        <v>670.63</v>
      </c>
      <c r="N51" s="72">
        <v>199.19900000000001</v>
      </c>
      <c r="P51" s="5">
        <f t="shared" si="1"/>
        <v>2602.92</v>
      </c>
    </row>
    <row r="52" spans="1:16" s="5" customFormat="1" ht="12" customHeight="1">
      <c r="A52" s="4"/>
      <c r="B52" s="93" t="s">
        <v>280</v>
      </c>
      <c r="C52" s="75">
        <v>45.4</v>
      </c>
      <c r="D52" s="76">
        <v>12524.065000000001</v>
      </c>
      <c r="E52" s="76">
        <v>293.12699999999995</v>
      </c>
      <c r="F52" s="77">
        <v>444.2089939999999</v>
      </c>
      <c r="G52" s="77">
        <v>1611.6518470000001</v>
      </c>
      <c r="H52" s="76">
        <v>181.98549999999997</v>
      </c>
      <c r="I52" s="76">
        <v>363.97099999999995</v>
      </c>
      <c r="J52" s="76">
        <v>1301.46</v>
      </c>
      <c r="K52" s="76">
        <v>4066.5650000000001</v>
      </c>
      <c r="L52" s="76">
        <v>2089.5</v>
      </c>
      <c r="M52" s="76">
        <v>670.63</v>
      </c>
      <c r="N52" s="76">
        <v>199.19900000000001</v>
      </c>
      <c r="P52" s="5">
        <f t="shared" si="1"/>
        <v>2602.92</v>
      </c>
    </row>
    <row r="53" spans="1:16" s="5" customFormat="1" ht="12" customHeight="1">
      <c r="A53" s="4"/>
      <c r="B53" s="94" t="s">
        <v>281</v>
      </c>
      <c r="C53" s="71">
        <v>54.8</v>
      </c>
      <c r="D53" s="72">
        <v>15083.205</v>
      </c>
      <c r="E53" s="72">
        <v>328.35</v>
      </c>
      <c r="F53" s="73">
        <v>444.2089939999999</v>
      </c>
      <c r="G53" s="73">
        <v>1611.6518470000001</v>
      </c>
      <c r="H53" s="72">
        <v>181.98549999999997</v>
      </c>
      <c r="I53" s="73">
        <v>363.97099999999995</v>
      </c>
      <c r="J53" s="73">
        <v>1301.46</v>
      </c>
      <c r="K53" s="73">
        <v>4701.375</v>
      </c>
      <c r="L53" s="73">
        <v>2674.56</v>
      </c>
      <c r="M53" s="73">
        <v>670.63</v>
      </c>
      <c r="N53" s="72">
        <v>222.482</v>
      </c>
      <c r="P53" s="5">
        <f t="shared" si="1"/>
        <v>2602.92</v>
      </c>
    </row>
    <row r="54" spans="1:16" s="5" customFormat="1" ht="12" customHeight="1">
      <c r="A54" s="4"/>
      <c r="B54" s="93" t="s">
        <v>282</v>
      </c>
      <c r="C54" s="75">
        <v>61.8</v>
      </c>
      <c r="D54" s="76">
        <v>17743.834999999999</v>
      </c>
      <c r="E54" s="76">
        <v>328.35</v>
      </c>
      <c r="F54" s="77">
        <v>466.46992999999998</v>
      </c>
      <c r="G54" s="77">
        <v>1845.6499769999996</v>
      </c>
      <c r="H54" s="76">
        <v>213.82709199999999</v>
      </c>
      <c r="I54" s="76">
        <v>761.971</v>
      </c>
      <c r="J54" s="76">
        <v>1301.46</v>
      </c>
      <c r="K54" s="76">
        <v>4701.375</v>
      </c>
      <c r="L54" s="76">
        <v>2674.56</v>
      </c>
      <c r="M54" s="76">
        <v>670.63</v>
      </c>
      <c r="N54" s="76">
        <v>222.482</v>
      </c>
      <c r="P54" s="5">
        <f t="shared" si="1"/>
        <v>2602.92</v>
      </c>
    </row>
    <row r="55" spans="1:16" s="5" customFormat="1" ht="12" customHeight="1">
      <c r="A55" s="4"/>
      <c r="B55" s="94" t="s">
        <v>283</v>
      </c>
      <c r="C55" s="71">
        <v>73</v>
      </c>
      <c r="D55" s="72">
        <v>18072.185000000001</v>
      </c>
      <c r="E55" s="72">
        <v>328.35</v>
      </c>
      <c r="F55" s="73">
        <v>466.46992999999998</v>
      </c>
      <c r="G55" s="73">
        <v>1845.6499769999996</v>
      </c>
      <c r="H55" s="72">
        <v>213.82709199999999</v>
      </c>
      <c r="I55" s="73">
        <v>761.971</v>
      </c>
      <c r="J55" s="73">
        <v>1301.46</v>
      </c>
      <c r="K55" s="73">
        <v>4701.375</v>
      </c>
      <c r="L55" s="73">
        <v>3546.18</v>
      </c>
      <c r="M55" s="73">
        <v>670.63</v>
      </c>
      <c r="N55" s="72">
        <v>263.87399999999997</v>
      </c>
      <c r="P55" s="5">
        <f t="shared" si="1"/>
        <v>2602.92</v>
      </c>
    </row>
    <row r="56" spans="1:16" s="5" customFormat="1" ht="12" customHeight="1">
      <c r="A56" s="4"/>
      <c r="B56" s="93" t="s">
        <v>284</v>
      </c>
      <c r="C56" s="75">
        <v>83.8</v>
      </c>
      <c r="D56" s="76">
        <v>20301.98</v>
      </c>
      <c r="E56" s="76">
        <v>586.25399999999991</v>
      </c>
      <c r="F56" s="77">
        <v>466.46992999999998</v>
      </c>
      <c r="G56" s="77">
        <v>1845.6499769999996</v>
      </c>
      <c r="H56" s="76">
        <v>213.82709199999999</v>
      </c>
      <c r="I56" s="76">
        <v>761.971</v>
      </c>
      <c r="J56" s="76">
        <v>1301.46</v>
      </c>
      <c r="K56" s="76">
        <v>5874.48</v>
      </c>
      <c r="L56" s="76">
        <v>3987.96</v>
      </c>
      <c r="M56" s="76">
        <v>670.63</v>
      </c>
      <c r="N56" s="76">
        <v>263.87399999999997</v>
      </c>
      <c r="P56" s="5">
        <f t="shared" si="1"/>
        <v>2602.92</v>
      </c>
    </row>
    <row r="57" spans="1:16" s="5" customFormat="1" ht="12" customHeight="1">
      <c r="A57" s="4"/>
      <c r="B57" s="94" t="s">
        <v>285</v>
      </c>
      <c r="C57" s="71">
        <v>101.2</v>
      </c>
      <c r="D57" s="72">
        <v>21784.53</v>
      </c>
      <c r="E57" s="72">
        <v>586.25399999999991</v>
      </c>
      <c r="F57" s="73" t="s">
        <v>0</v>
      </c>
      <c r="G57" s="73">
        <v>2353.683047</v>
      </c>
      <c r="H57" s="72">
        <v>427.65418399999999</v>
      </c>
      <c r="I57" s="73">
        <v>761.971</v>
      </c>
      <c r="J57" s="73">
        <v>2602.92</v>
      </c>
      <c r="K57" s="73">
        <v>7113.2550000000001</v>
      </c>
      <c r="L57" s="73">
        <v>3987.96</v>
      </c>
      <c r="M57" s="73">
        <v>670.63</v>
      </c>
      <c r="N57" s="72">
        <v>287.15700000000004</v>
      </c>
    </row>
    <row r="58" spans="1:16" s="5" customFormat="1" ht="12" customHeight="1">
      <c r="A58" s="4"/>
      <c r="B58" s="93" t="s">
        <v>286</v>
      </c>
      <c r="C58" s="75">
        <v>91.4</v>
      </c>
      <c r="D58" s="76">
        <v>22501.924999999999</v>
      </c>
      <c r="E58" s="76">
        <v>586.25399999999991</v>
      </c>
      <c r="F58" s="77" t="s">
        <v>0</v>
      </c>
      <c r="G58" s="77">
        <v>2353.683047</v>
      </c>
      <c r="H58" s="76">
        <v>427.65418399999999</v>
      </c>
      <c r="I58" s="76">
        <v>825.6541840000001</v>
      </c>
      <c r="J58" s="76">
        <v>2602.92</v>
      </c>
      <c r="K58" s="76">
        <v>7113.2550000000001</v>
      </c>
      <c r="L58" s="76">
        <v>3987.96</v>
      </c>
      <c r="M58" s="76">
        <v>670.63</v>
      </c>
      <c r="N58" s="76">
        <v>287.15700000000004</v>
      </c>
      <c r="P58" s="5">
        <f t="shared" si="1"/>
        <v>5205.84</v>
      </c>
    </row>
    <row r="59" spans="1:16" s="5" customFormat="1" ht="12" customHeight="1">
      <c r="A59" s="4"/>
      <c r="B59" s="94" t="s">
        <v>287</v>
      </c>
      <c r="C59" s="71">
        <v>107.4</v>
      </c>
      <c r="D59" s="72">
        <v>22767.59</v>
      </c>
      <c r="E59" s="72">
        <v>586.25399999999991</v>
      </c>
      <c r="F59" s="73" t="s">
        <v>0</v>
      </c>
      <c r="G59" s="73">
        <v>2353.683047</v>
      </c>
      <c r="H59" s="72">
        <v>427.65418399999999</v>
      </c>
      <c r="I59" s="73">
        <v>825.6541840000001</v>
      </c>
      <c r="J59" s="73">
        <v>2602.92</v>
      </c>
      <c r="K59" s="73">
        <v>7113.2550000000001</v>
      </c>
      <c r="L59" s="73">
        <v>5122.26</v>
      </c>
      <c r="M59" s="73">
        <v>670.63</v>
      </c>
      <c r="N59" s="72">
        <v>287.15700000000004</v>
      </c>
      <c r="P59" s="5">
        <f t="shared" si="1"/>
        <v>5205.84</v>
      </c>
    </row>
    <row r="60" spans="1:16" s="5" customFormat="1" ht="12" customHeight="1">
      <c r="A60" s="4"/>
      <c r="B60" s="93" t="s">
        <v>288</v>
      </c>
      <c r="C60" s="75">
        <v>122.4</v>
      </c>
      <c r="D60" s="76">
        <v>25529.71</v>
      </c>
      <c r="E60" s="76">
        <v>586.25399999999991</v>
      </c>
      <c r="F60" s="77" t="s">
        <v>0</v>
      </c>
      <c r="G60" s="77">
        <v>2822.1254649999996</v>
      </c>
      <c r="H60" s="76">
        <v>427.65418399999999</v>
      </c>
      <c r="I60" s="76">
        <v>825.6541840000001</v>
      </c>
      <c r="J60" s="76">
        <v>2602.92</v>
      </c>
      <c r="K60" s="76">
        <v>8458.4950000000008</v>
      </c>
      <c r="L60" s="76" t="s">
        <v>0</v>
      </c>
      <c r="M60" s="76">
        <v>670.63</v>
      </c>
      <c r="N60" s="76">
        <v>287.15700000000004</v>
      </c>
      <c r="P60" s="5">
        <f t="shared" si="1"/>
        <v>5205.84</v>
      </c>
    </row>
    <row r="61" spans="1:16" s="5" customFormat="1" ht="12" customHeight="1">
      <c r="A61" s="4"/>
      <c r="B61" s="94" t="s">
        <v>289</v>
      </c>
      <c r="C61" s="71">
        <v>149.4</v>
      </c>
      <c r="D61" s="72">
        <v>28320.685000000001</v>
      </c>
      <c r="E61" s="72">
        <v>586.25399999999991</v>
      </c>
      <c r="F61" s="73" t="s">
        <v>0</v>
      </c>
      <c r="G61" s="73">
        <v>2900.461417</v>
      </c>
      <c r="H61" s="72">
        <v>505.99013599999995</v>
      </c>
      <c r="I61" s="73">
        <v>785.85418400000003</v>
      </c>
      <c r="J61" s="73">
        <v>2602.92</v>
      </c>
      <c r="K61" s="73">
        <v>9563.94</v>
      </c>
      <c r="L61" s="73" t="s">
        <v>0</v>
      </c>
      <c r="M61" s="73">
        <v>670.63</v>
      </c>
      <c r="N61" s="72">
        <v>310.44</v>
      </c>
      <c r="P61" s="5">
        <f t="shared" si="1"/>
        <v>5205.84</v>
      </c>
    </row>
    <row r="62" spans="1:16" ht="13.5" customHeight="1">
      <c r="A62" s="1"/>
      <c r="B62" s="19" t="s">
        <v>11</v>
      </c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5"/>
    </row>
    <row r="63" spans="1:16" s="5" customFormat="1" ht="12" customHeight="1">
      <c r="A63" s="4"/>
      <c r="B63" s="92" t="s">
        <v>290</v>
      </c>
      <c r="C63" s="71">
        <v>16.32</v>
      </c>
      <c r="D63" s="72">
        <v>9551.0049999999992</v>
      </c>
      <c r="E63" s="72">
        <v>140.494</v>
      </c>
      <c r="F63" s="73">
        <v>326.15323899999999</v>
      </c>
      <c r="G63" s="73">
        <v>531.17458099999999</v>
      </c>
      <c r="H63" s="72">
        <v>86.965586999999985</v>
      </c>
      <c r="I63" s="73">
        <v>138.39116699999997</v>
      </c>
      <c r="J63" s="73" t="s">
        <v>0</v>
      </c>
      <c r="K63" s="73">
        <v>1571.105</v>
      </c>
      <c r="L63" s="73">
        <v>606.95000000000005</v>
      </c>
      <c r="M63" s="73">
        <v>784.06</v>
      </c>
      <c r="N63" s="72">
        <v>205.66650000000001</v>
      </c>
    </row>
    <row r="64" spans="1:16" s="5" customFormat="1" ht="12" customHeight="1">
      <c r="A64" s="4"/>
      <c r="B64" s="93" t="s">
        <v>291</v>
      </c>
      <c r="C64" s="75">
        <v>19.59</v>
      </c>
      <c r="D64" s="76">
        <v>9613.69</v>
      </c>
      <c r="E64" s="76">
        <v>140.494</v>
      </c>
      <c r="F64" s="77">
        <v>326.15323899999999</v>
      </c>
      <c r="G64" s="77">
        <v>896.55450099999985</v>
      </c>
      <c r="H64" s="76">
        <v>86.965586999999985</v>
      </c>
      <c r="I64" s="76">
        <v>138.39116699999997</v>
      </c>
      <c r="J64" s="76" t="s">
        <v>0</v>
      </c>
      <c r="K64" s="76">
        <v>1784.0350000000001</v>
      </c>
      <c r="L64" s="76">
        <v>711.42499999999995</v>
      </c>
      <c r="M64" s="76">
        <v>784.06</v>
      </c>
      <c r="N64" s="76">
        <v>205.66650000000001</v>
      </c>
    </row>
    <row r="65" spans="1:14" s="5" customFormat="1" ht="12" customHeight="1">
      <c r="A65" s="4"/>
      <c r="B65" s="94" t="s">
        <v>292</v>
      </c>
      <c r="C65" s="71">
        <v>24.27</v>
      </c>
      <c r="D65" s="72">
        <v>9889.3050000000003</v>
      </c>
      <c r="E65" s="72">
        <v>175.71699999999998</v>
      </c>
      <c r="F65" s="73">
        <v>326.15323899999999</v>
      </c>
      <c r="G65" s="73">
        <v>896.55450099999985</v>
      </c>
      <c r="H65" s="72">
        <v>86.965586999999985</v>
      </c>
      <c r="I65" s="73">
        <v>138.39116699999997</v>
      </c>
      <c r="J65" s="73" t="s">
        <v>0</v>
      </c>
      <c r="K65" s="73">
        <v>1979.0550000000001</v>
      </c>
      <c r="L65" s="73">
        <v>831.82</v>
      </c>
      <c r="M65" s="73">
        <v>784.06</v>
      </c>
      <c r="N65" s="72">
        <v>205.66650000000001</v>
      </c>
    </row>
    <row r="66" spans="1:14" s="5" customFormat="1" ht="12" customHeight="1">
      <c r="A66" s="4"/>
      <c r="B66" s="93" t="s">
        <v>293</v>
      </c>
      <c r="C66" s="75">
        <v>29.160000000000004</v>
      </c>
      <c r="D66" s="76">
        <v>10828.584999999999</v>
      </c>
      <c r="E66" s="76">
        <v>175.71699999999998</v>
      </c>
      <c r="F66" s="77">
        <v>326.15323899999999</v>
      </c>
      <c r="G66" s="77">
        <v>896.55450099999985</v>
      </c>
      <c r="H66" s="76">
        <v>86.965586999999985</v>
      </c>
      <c r="I66" s="76">
        <v>138.39116699999997</v>
      </c>
      <c r="J66" s="76">
        <v>1952.19</v>
      </c>
      <c r="K66" s="76">
        <v>1979.0550000000001</v>
      </c>
      <c r="L66" s="76">
        <v>831.82</v>
      </c>
      <c r="M66" s="76">
        <v>1005.9450000000001</v>
      </c>
      <c r="N66" s="76">
        <v>205.66650000000001</v>
      </c>
    </row>
    <row r="67" spans="1:14" s="5" customFormat="1" ht="12" customHeight="1">
      <c r="A67" s="4"/>
      <c r="B67" s="94" t="s">
        <v>294</v>
      </c>
      <c r="C67" s="71">
        <v>32.79</v>
      </c>
      <c r="D67" s="72">
        <v>11953.93</v>
      </c>
      <c r="E67" s="72">
        <v>293.12699999999995</v>
      </c>
      <c r="F67" s="73">
        <v>444.2089939999999</v>
      </c>
      <c r="G67" s="73">
        <v>991.57441399999982</v>
      </c>
      <c r="H67" s="72">
        <v>181.98549999999997</v>
      </c>
      <c r="I67" s="73">
        <v>138.39116699999997</v>
      </c>
      <c r="J67" s="73">
        <v>1952.19</v>
      </c>
      <c r="K67" s="73">
        <v>2484.5149999999999</v>
      </c>
      <c r="L67" s="73">
        <v>1420.86</v>
      </c>
      <c r="M67" s="73">
        <v>1005.9450000000001</v>
      </c>
      <c r="N67" s="72">
        <v>244.47150000000002</v>
      </c>
    </row>
    <row r="68" spans="1:14" s="5" customFormat="1" ht="12" customHeight="1">
      <c r="A68" s="4"/>
      <c r="B68" s="93" t="s">
        <v>295</v>
      </c>
      <c r="C68" s="75">
        <v>39.75</v>
      </c>
      <c r="D68" s="76">
        <v>12819.58</v>
      </c>
      <c r="E68" s="76">
        <v>293.12699999999995</v>
      </c>
      <c r="F68" s="77">
        <v>444.2089939999999</v>
      </c>
      <c r="G68" s="77">
        <v>1611.6518470000001</v>
      </c>
      <c r="H68" s="76">
        <v>181.98549999999997</v>
      </c>
      <c r="I68" s="76">
        <v>260.79109199999994</v>
      </c>
      <c r="J68" s="76">
        <v>1952.19</v>
      </c>
      <c r="K68" s="76">
        <v>2484.5149999999999</v>
      </c>
      <c r="L68" s="76">
        <v>1420.86</v>
      </c>
      <c r="M68" s="76">
        <v>1005.9450000000001</v>
      </c>
      <c r="N68" s="76">
        <v>244.47150000000002</v>
      </c>
    </row>
    <row r="69" spans="1:14" s="5" customFormat="1" ht="12" customHeight="1">
      <c r="A69" s="4"/>
      <c r="B69" s="94" t="s">
        <v>296</v>
      </c>
      <c r="C69" s="71">
        <v>48.06</v>
      </c>
      <c r="D69" s="72">
        <v>14839.43</v>
      </c>
      <c r="E69" s="72">
        <v>293.12699999999995</v>
      </c>
      <c r="F69" s="73">
        <v>444.2089939999999</v>
      </c>
      <c r="G69" s="73">
        <v>1611.6518470000001</v>
      </c>
      <c r="H69" s="72">
        <v>181.98549999999997</v>
      </c>
      <c r="I69" s="73">
        <v>260.79109199999994</v>
      </c>
      <c r="J69" s="73">
        <v>1952.19</v>
      </c>
      <c r="K69" s="73">
        <v>2813.86</v>
      </c>
      <c r="L69" s="73">
        <v>1898.46</v>
      </c>
      <c r="M69" s="73">
        <v>1005.9450000000001</v>
      </c>
      <c r="N69" s="72">
        <v>244.47150000000002</v>
      </c>
    </row>
    <row r="70" spans="1:14" s="5" customFormat="1" ht="12" customHeight="1">
      <c r="A70" s="4"/>
      <c r="B70" s="93" t="s">
        <v>297</v>
      </c>
      <c r="C70" s="75">
        <v>49.53</v>
      </c>
      <c r="D70" s="76">
        <v>17244.345000000001</v>
      </c>
      <c r="E70" s="76">
        <v>293.12699999999995</v>
      </c>
      <c r="F70" s="77">
        <v>444.2089939999999</v>
      </c>
      <c r="G70" s="77">
        <v>1611.6518470000001</v>
      </c>
      <c r="H70" s="76">
        <v>181.98549999999997</v>
      </c>
      <c r="I70" s="76">
        <v>260.79109199999994</v>
      </c>
      <c r="J70" s="76">
        <v>1952.19</v>
      </c>
      <c r="K70" s="76">
        <v>2813.86</v>
      </c>
      <c r="L70" s="76">
        <v>1898.46</v>
      </c>
      <c r="M70" s="76">
        <v>1005.9450000000001</v>
      </c>
      <c r="N70" s="76">
        <v>244.47150000000002</v>
      </c>
    </row>
    <row r="71" spans="1:14" s="5" customFormat="1" ht="12" customHeight="1">
      <c r="A71" s="4"/>
      <c r="B71" s="94" t="s">
        <v>298</v>
      </c>
      <c r="C71" s="71">
        <v>60.300000000000004</v>
      </c>
      <c r="D71" s="72">
        <v>17525.93</v>
      </c>
      <c r="E71" s="72">
        <v>328.35</v>
      </c>
      <c r="F71" s="73">
        <v>466.46992999999998</v>
      </c>
      <c r="G71" s="73">
        <v>1845.6499769999996</v>
      </c>
      <c r="H71" s="72">
        <v>213.82709199999999</v>
      </c>
      <c r="I71" s="73">
        <v>545.95649999999989</v>
      </c>
      <c r="J71" s="73">
        <v>1952.19</v>
      </c>
      <c r="K71" s="73">
        <v>3497.4250000000002</v>
      </c>
      <c r="L71" s="73">
        <v>1898.46</v>
      </c>
      <c r="M71" s="73">
        <v>1005.9450000000001</v>
      </c>
      <c r="N71" s="72">
        <v>298.79849999999999</v>
      </c>
    </row>
    <row r="72" spans="1:14" s="5" customFormat="1" ht="12" customHeight="1">
      <c r="A72" s="4"/>
      <c r="B72" s="93" t="s">
        <v>299</v>
      </c>
      <c r="C72" s="75">
        <v>68.099999999999994</v>
      </c>
      <c r="D72" s="76">
        <v>18463.22</v>
      </c>
      <c r="E72" s="76">
        <v>328.35</v>
      </c>
      <c r="F72" s="77">
        <v>466.46992999999998</v>
      </c>
      <c r="G72" s="77">
        <v>1845.6499769999996</v>
      </c>
      <c r="H72" s="76">
        <v>213.82709199999999</v>
      </c>
      <c r="I72" s="76">
        <v>545.95649999999989</v>
      </c>
      <c r="J72" s="76">
        <v>1952.19</v>
      </c>
      <c r="K72" s="76">
        <v>4066.5650000000001</v>
      </c>
      <c r="L72" s="76">
        <v>2089.5</v>
      </c>
      <c r="M72" s="76">
        <v>1005.9450000000001</v>
      </c>
      <c r="N72" s="76">
        <v>298.79849999999999</v>
      </c>
    </row>
    <row r="73" spans="1:14" s="5" customFormat="1" ht="12" customHeight="1">
      <c r="A73" s="4"/>
      <c r="B73" s="94" t="s">
        <v>300</v>
      </c>
      <c r="C73" s="71">
        <v>82.199999999999989</v>
      </c>
      <c r="D73" s="72">
        <v>21398.47</v>
      </c>
      <c r="E73" s="72">
        <v>517.20099999999991</v>
      </c>
      <c r="F73" s="73">
        <v>466.46992999999998</v>
      </c>
      <c r="G73" s="73">
        <v>1845.6499769999996</v>
      </c>
      <c r="H73" s="72">
        <v>213.82709199999999</v>
      </c>
      <c r="I73" s="73">
        <v>545.95649999999989</v>
      </c>
      <c r="J73" s="73">
        <v>1952.19</v>
      </c>
      <c r="K73" s="73">
        <v>4701.375</v>
      </c>
      <c r="L73" s="73">
        <v>2674.56</v>
      </c>
      <c r="M73" s="73">
        <v>1005.9450000000001</v>
      </c>
      <c r="N73" s="72">
        <v>333.72300000000001</v>
      </c>
    </row>
    <row r="74" spans="1:14" s="5" customFormat="1" ht="12" customHeight="1">
      <c r="A74" s="4"/>
      <c r="B74" s="93" t="s">
        <v>301</v>
      </c>
      <c r="C74" s="75">
        <v>92.699999999999989</v>
      </c>
      <c r="D74" s="76">
        <v>25402.35</v>
      </c>
      <c r="E74" s="76">
        <v>517.20099999999991</v>
      </c>
      <c r="F74" s="77" t="s">
        <v>0</v>
      </c>
      <c r="G74" s="77">
        <v>2353.683047</v>
      </c>
      <c r="H74" s="76">
        <v>427.65418399999999</v>
      </c>
      <c r="I74" s="76">
        <v>1142.9564999999998</v>
      </c>
      <c r="J74" s="76">
        <v>1952.19</v>
      </c>
      <c r="K74" s="76">
        <v>4701.375</v>
      </c>
      <c r="L74" s="76">
        <v>2674.56</v>
      </c>
      <c r="M74" s="76">
        <v>1005.9450000000001</v>
      </c>
      <c r="N74" s="76">
        <v>333.72300000000001</v>
      </c>
    </row>
    <row r="75" spans="1:14" s="5" customFormat="1" ht="12" customHeight="1">
      <c r="A75" s="4"/>
      <c r="B75" s="94" t="s">
        <v>302</v>
      </c>
      <c r="C75" s="71">
        <v>109.5</v>
      </c>
      <c r="D75" s="72">
        <v>26067.01</v>
      </c>
      <c r="E75" s="72">
        <v>869.43099999999993</v>
      </c>
      <c r="F75" s="73" t="s">
        <v>0</v>
      </c>
      <c r="G75" s="73">
        <v>2353.683047</v>
      </c>
      <c r="H75" s="72">
        <v>427.65418399999999</v>
      </c>
      <c r="I75" s="73">
        <v>1142.9564999999998</v>
      </c>
      <c r="J75" s="73">
        <v>1952.19</v>
      </c>
      <c r="K75" s="73">
        <v>4701.375</v>
      </c>
      <c r="L75" s="73">
        <v>3546.18</v>
      </c>
      <c r="M75" s="73">
        <v>1005.9450000000001</v>
      </c>
      <c r="N75" s="72">
        <v>395.81100000000004</v>
      </c>
    </row>
    <row r="76" spans="1:14" s="5" customFormat="1" ht="12" customHeight="1">
      <c r="A76" s="4"/>
      <c r="B76" s="93" t="s">
        <v>303</v>
      </c>
      <c r="C76" s="75">
        <v>125.69999999999999</v>
      </c>
      <c r="D76" s="76">
        <v>28314.715</v>
      </c>
      <c r="E76" s="76">
        <v>869.43099999999993</v>
      </c>
      <c r="F76" s="77" t="s">
        <v>0</v>
      </c>
      <c r="G76" s="77">
        <v>2822.1254649999996</v>
      </c>
      <c r="H76" s="76">
        <v>427.65418399999999</v>
      </c>
      <c r="I76" s="76">
        <v>1142.9564999999998</v>
      </c>
      <c r="J76" s="76">
        <v>1952.19</v>
      </c>
      <c r="K76" s="76">
        <v>5874.48</v>
      </c>
      <c r="L76" s="76">
        <v>3987.96</v>
      </c>
      <c r="M76" s="76">
        <v>1005.9450000000001</v>
      </c>
      <c r="N76" s="76">
        <v>395.81100000000004</v>
      </c>
    </row>
    <row r="77" spans="1:14" s="5" customFormat="1" ht="12" customHeight="1">
      <c r="A77" s="4"/>
      <c r="B77" s="94" t="s">
        <v>304</v>
      </c>
      <c r="C77" s="71">
        <v>151.80000000000001</v>
      </c>
      <c r="D77" s="72">
        <v>30544.51</v>
      </c>
      <c r="E77" s="72">
        <v>869.43099999999993</v>
      </c>
      <c r="F77" s="73" t="s">
        <v>0</v>
      </c>
      <c r="G77" s="73">
        <v>2900.461417</v>
      </c>
      <c r="H77" s="72">
        <v>505.99013599999995</v>
      </c>
      <c r="I77" s="73">
        <v>1142.9564999999998</v>
      </c>
      <c r="J77" s="73">
        <v>3904.38</v>
      </c>
      <c r="K77" s="73">
        <v>7113.2550000000001</v>
      </c>
      <c r="L77" s="73">
        <v>3987.96</v>
      </c>
      <c r="M77" s="73">
        <v>1005.9450000000001</v>
      </c>
      <c r="N77" s="72">
        <v>430.73550000000006</v>
      </c>
    </row>
    <row r="78" spans="1:14" s="5" customFormat="1" ht="12" customHeight="1">
      <c r="A78" s="4"/>
      <c r="B78" s="93" t="s">
        <v>305</v>
      </c>
      <c r="C78" s="75">
        <v>137.10000000000002</v>
      </c>
      <c r="D78" s="76">
        <v>31908.654999999999</v>
      </c>
      <c r="E78" s="76">
        <v>869.43099999999993</v>
      </c>
      <c r="F78" s="77" t="s">
        <v>0</v>
      </c>
      <c r="G78" s="77">
        <v>2900.461417</v>
      </c>
      <c r="H78" s="76">
        <v>505.99013599999995</v>
      </c>
      <c r="I78" s="76">
        <v>1238.481276</v>
      </c>
      <c r="J78" s="76">
        <v>3904.38</v>
      </c>
      <c r="K78" s="76">
        <v>7113.2550000000001</v>
      </c>
      <c r="L78" s="76">
        <v>3987.96</v>
      </c>
      <c r="M78" s="76">
        <v>1005.9450000000001</v>
      </c>
      <c r="N78" s="76">
        <v>430.73550000000006</v>
      </c>
    </row>
    <row r="79" spans="1:14" s="5" customFormat="1" ht="12" customHeight="1">
      <c r="A79" s="4"/>
      <c r="B79" s="94" t="s">
        <v>306</v>
      </c>
      <c r="C79" s="71">
        <v>161.10000000000002</v>
      </c>
      <c r="D79" s="72">
        <v>33072.805</v>
      </c>
      <c r="E79" s="72">
        <v>869.43099999999993</v>
      </c>
      <c r="F79" s="73" t="s">
        <v>0</v>
      </c>
      <c r="G79" s="73">
        <v>2900.461417</v>
      </c>
      <c r="H79" s="72">
        <v>505.99013599999995</v>
      </c>
      <c r="I79" s="73">
        <v>1238.481276</v>
      </c>
      <c r="J79" s="73">
        <v>3904.38</v>
      </c>
      <c r="K79" s="73">
        <v>7113.2550000000001</v>
      </c>
      <c r="L79" s="73">
        <v>5122.26</v>
      </c>
      <c r="M79" s="73">
        <v>1005.9450000000001</v>
      </c>
      <c r="N79" s="72">
        <v>430.73550000000006</v>
      </c>
    </row>
    <row r="80" spans="1:14" s="5" customFormat="1" ht="12" customHeight="1">
      <c r="A80" s="4"/>
      <c r="B80" s="93" t="s">
        <v>307</v>
      </c>
      <c r="C80" s="75">
        <v>183.60000000000002</v>
      </c>
      <c r="D80" s="76">
        <v>35814.03</v>
      </c>
      <c r="E80" s="76">
        <v>869.43099999999993</v>
      </c>
      <c r="F80" s="77" t="s">
        <v>0</v>
      </c>
      <c r="G80" s="77">
        <v>2900.461417</v>
      </c>
      <c r="H80" s="76">
        <v>505.99013599999995</v>
      </c>
      <c r="I80" s="76">
        <v>1238.481276</v>
      </c>
      <c r="J80" s="76">
        <v>3904.38</v>
      </c>
      <c r="K80" s="76">
        <v>8458.4950000000008</v>
      </c>
      <c r="L80" s="76" t="s">
        <v>0</v>
      </c>
      <c r="M80" s="76">
        <v>1005.9450000000001</v>
      </c>
      <c r="N80" s="76">
        <v>430.73550000000006</v>
      </c>
    </row>
    <row r="81" spans="1:15" s="5" customFormat="1" ht="12" customHeight="1">
      <c r="A81" s="4"/>
      <c r="B81" s="94" t="s">
        <v>308</v>
      </c>
      <c r="C81" s="71">
        <v>224.10000000000002</v>
      </c>
      <c r="D81" s="72">
        <v>39997.01</v>
      </c>
      <c r="E81" s="72">
        <v>869.43099999999993</v>
      </c>
      <c r="F81" s="73" t="s">
        <v>0</v>
      </c>
      <c r="G81" s="73">
        <v>3296.1800809999995</v>
      </c>
      <c r="H81" s="72">
        <v>901.7088</v>
      </c>
      <c r="I81" s="73">
        <v>1238.481276</v>
      </c>
      <c r="J81" s="73">
        <v>3904.38</v>
      </c>
      <c r="K81" s="73">
        <v>9563.94</v>
      </c>
      <c r="L81" s="73" t="s">
        <v>0</v>
      </c>
      <c r="M81" s="73">
        <v>1005.9450000000001</v>
      </c>
      <c r="N81" s="72">
        <v>465.66</v>
      </c>
    </row>
    <row r="82" spans="1:15" ht="13.5" customHeight="1">
      <c r="A82" s="1"/>
      <c r="B82" s="19" t="s">
        <v>10</v>
      </c>
      <c r="C82" s="2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5"/>
    </row>
    <row r="83" spans="1:15" s="5" customFormat="1" ht="12" customHeight="1">
      <c r="A83" s="4"/>
      <c r="B83" s="92" t="s">
        <v>309</v>
      </c>
      <c r="C83" s="71">
        <v>38.880000000000003</v>
      </c>
      <c r="D83" s="72">
        <v>13490.21</v>
      </c>
      <c r="E83" s="72">
        <v>293.12699999999995</v>
      </c>
      <c r="F83" s="73">
        <v>444.2089939999999</v>
      </c>
      <c r="G83" s="73">
        <v>1516.6319339999998</v>
      </c>
      <c r="H83" s="72">
        <v>86.965586999999985</v>
      </c>
      <c r="I83" s="73">
        <v>184.52155599999998</v>
      </c>
      <c r="J83" s="73">
        <v>2602.92</v>
      </c>
      <c r="K83" s="73" t="s">
        <v>0</v>
      </c>
      <c r="L83" s="73">
        <v>831.82</v>
      </c>
      <c r="M83" s="73">
        <v>1341.26</v>
      </c>
      <c r="N83" s="72">
        <v>274.22200000000004</v>
      </c>
    </row>
    <row r="84" spans="1:15" ht="12.75" customHeight="1">
      <c r="A84" s="1"/>
      <c r="B84" s="93" t="s">
        <v>310</v>
      </c>
      <c r="C84" s="75">
        <v>43.72</v>
      </c>
      <c r="D84" s="76">
        <v>14935.945</v>
      </c>
      <c r="E84" s="76">
        <v>293.12699999999995</v>
      </c>
      <c r="F84" s="77">
        <v>444.2089939999999</v>
      </c>
      <c r="G84" s="77">
        <v>1530.7798389999998</v>
      </c>
      <c r="H84" s="76">
        <v>86.965586999999985</v>
      </c>
      <c r="I84" s="76">
        <v>184.52155599999998</v>
      </c>
      <c r="J84" s="76">
        <v>2602.92</v>
      </c>
      <c r="K84" s="76" t="s">
        <v>0</v>
      </c>
      <c r="L84" s="76">
        <v>1420.86</v>
      </c>
      <c r="M84" s="76">
        <v>1341.26</v>
      </c>
      <c r="N84" s="76">
        <v>325.96200000000005</v>
      </c>
      <c r="O84" s="5"/>
    </row>
    <row r="85" spans="1:15" ht="12.75" customHeight="1">
      <c r="A85" s="1"/>
      <c r="B85" s="94" t="s">
        <v>311</v>
      </c>
      <c r="C85" s="71">
        <v>53</v>
      </c>
      <c r="D85" s="72">
        <v>17079.174999999999</v>
      </c>
      <c r="E85" s="72">
        <v>293.12699999999995</v>
      </c>
      <c r="F85" s="73">
        <v>444.2089939999999</v>
      </c>
      <c r="G85" s="73">
        <v>1516.6319339999998</v>
      </c>
      <c r="H85" s="72">
        <v>86.965586999999985</v>
      </c>
      <c r="I85" s="73">
        <v>347.72145599999999</v>
      </c>
      <c r="J85" s="73">
        <v>2602.92</v>
      </c>
      <c r="K85" s="73" t="s">
        <v>0</v>
      </c>
      <c r="L85" s="73">
        <v>1420.86</v>
      </c>
      <c r="M85" s="73">
        <v>1341.26</v>
      </c>
      <c r="N85" s="72">
        <v>325.96200000000005</v>
      </c>
      <c r="O85" s="5"/>
    </row>
    <row r="86" spans="1:15" ht="12.75" customHeight="1">
      <c r="A86" s="1"/>
      <c r="B86" s="93" t="s">
        <v>312</v>
      </c>
      <c r="C86" s="75">
        <v>64.08</v>
      </c>
      <c r="D86" s="76">
        <v>18025.419999999998</v>
      </c>
      <c r="E86" s="76">
        <v>328.35</v>
      </c>
      <c r="F86" s="77">
        <v>466.46992999999998</v>
      </c>
      <c r="G86" s="77">
        <v>1859.7978819999998</v>
      </c>
      <c r="H86" s="76">
        <v>213.82709199999999</v>
      </c>
      <c r="I86" s="76">
        <v>347.72145599999999</v>
      </c>
      <c r="J86" s="76">
        <v>2602.92</v>
      </c>
      <c r="K86" s="76" t="s">
        <v>0</v>
      </c>
      <c r="L86" s="76">
        <v>1898.46</v>
      </c>
      <c r="M86" s="76">
        <v>1341.26</v>
      </c>
      <c r="N86" s="76">
        <v>325.96200000000005</v>
      </c>
      <c r="O86" s="5"/>
    </row>
    <row r="87" spans="1:15" ht="12.75" customHeight="1">
      <c r="A87" s="1"/>
      <c r="B87" s="94" t="s">
        <v>313</v>
      </c>
      <c r="C87" s="71">
        <v>66.040000000000006</v>
      </c>
      <c r="D87" s="72">
        <v>20782.564999999999</v>
      </c>
      <c r="E87" s="72">
        <v>328.35</v>
      </c>
      <c r="F87" s="73">
        <v>466.46992999999998</v>
      </c>
      <c r="G87" s="73">
        <v>1845.6499769999996</v>
      </c>
      <c r="H87" s="72">
        <v>213.82709199999999</v>
      </c>
      <c r="I87" s="73">
        <v>347.72145599999999</v>
      </c>
      <c r="J87" s="73">
        <v>2602.92</v>
      </c>
      <c r="K87" s="73" t="s">
        <v>0</v>
      </c>
      <c r="L87" s="73">
        <v>1898.46</v>
      </c>
      <c r="M87" s="73">
        <v>1341.26</v>
      </c>
      <c r="N87" s="72">
        <v>325.96200000000005</v>
      </c>
      <c r="O87" s="5"/>
    </row>
    <row r="88" spans="1:15" ht="12.75" customHeight="1">
      <c r="A88" s="1"/>
      <c r="B88" s="93" t="s">
        <v>314</v>
      </c>
      <c r="C88" s="75">
        <v>80.400000000000006</v>
      </c>
      <c r="D88" s="76">
        <v>21949.7</v>
      </c>
      <c r="E88" s="76">
        <v>542.07599999999991</v>
      </c>
      <c r="F88" s="77">
        <v>466.46992999999998</v>
      </c>
      <c r="G88" s="77">
        <v>1859.7978819999998</v>
      </c>
      <c r="H88" s="76">
        <v>213.82709199999999</v>
      </c>
      <c r="I88" s="76">
        <v>727.94199999999989</v>
      </c>
      <c r="J88" s="76">
        <v>2602.92</v>
      </c>
      <c r="K88" s="76" t="s">
        <v>0</v>
      </c>
      <c r="L88" s="76">
        <v>1898.46</v>
      </c>
      <c r="M88" s="76">
        <v>1341.26</v>
      </c>
      <c r="N88" s="76">
        <v>398.39800000000002</v>
      </c>
      <c r="O88" s="5"/>
    </row>
    <row r="89" spans="1:15" ht="12.75" customHeight="1">
      <c r="A89" s="1"/>
      <c r="B89" s="94" t="s">
        <v>315</v>
      </c>
      <c r="C89" s="71">
        <v>90.8</v>
      </c>
      <c r="D89" s="72">
        <v>23762.59</v>
      </c>
      <c r="E89" s="72">
        <v>682.96799999999996</v>
      </c>
      <c r="F89" s="73" t="s">
        <v>0</v>
      </c>
      <c r="G89" s="73">
        <v>2353.683047</v>
      </c>
      <c r="H89" s="72">
        <v>427.65418399999999</v>
      </c>
      <c r="I89" s="73">
        <v>727.94199999999989</v>
      </c>
      <c r="J89" s="73">
        <v>2602.92</v>
      </c>
      <c r="K89" s="73" t="s">
        <v>0</v>
      </c>
      <c r="L89" s="73">
        <v>2089.5</v>
      </c>
      <c r="M89" s="73">
        <v>1341.26</v>
      </c>
      <c r="N89" s="72">
        <v>398.39800000000002</v>
      </c>
      <c r="O89" s="5"/>
    </row>
    <row r="90" spans="1:15" ht="12.75" customHeight="1">
      <c r="B90" s="93" t="s">
        <v>316</v>
      </c>
      <c r="C90" s="75">
        <v>109.6</v>
      </c>
      <c r="D90" s="76">
        <v>26881.915000000001</v>
      </c>
      <c r="E90" s="76">
        <v>682.96799999999996</v>
      </c>
      <c r="F90" s="77" t="s">
        <v>0</v>
      </c>
      <c r="G90" s="77">
        <v>2353.683047</v>
      </c>
      <c r="H90" s="76">
        <v>427.65418399999999</v>
      </c>
      <c r="I90" s="76">
        <v>727.94199999999989</v>
      </c>
      <c r="J90" s="76">
        <v>2602.92</v>
      </c>
      <c r="K90" s="76" t="s">
        <v>0</v>
      </c>
      <c r="L90" s="76">
        <v>2674.56</v>
      </c>
      <c r="M90" s="76">
        <v>1341.26</v>
      </c>
      <c r="N90" s="76">
        <v>444.964</v>
      </c>
      <c r="O90" s="5"/>
    </row>
    <row r="91" spans="1:15" ht="12.75" customHeight="1">
      <c r="B91" s="94" t="s">
        <v>317</v>
      </c>
      <c r="C91" s="71">
        <v>123.6</v>
      </c>
      <c r="D91" s="72">
        <v>33154.394999999997</v>
      </c>
      <c r="E91" s="72">
        <v>682.96799999999996</v>
      </c>
      <c r="F91" s="73" t="s">
        <v>0</v>
      </c>
      <c r="G91" s="73">
        <v>2353.683047</v>
      </c>
      <c r="H91" s="72">
        <v>427.65418399999999</v>
      </c>
      <c r="I91" s="73">
        <v>1523.942</v>
      </c>
      <c r="J91" s="73">
        <v>2602.92</v>
      </c>
      <c r="K91" s="73" t="s">
        <v>0</v>
      </c>
      <c r="L91" s="73">
        <v>2674.56</v>
      </c>
      <c r="M91" s="73">
        <v>1341.26</v>
      </c>
      <c r="N91" s="72">
        <v>444.964</v>
      </c>
      <c r="O91" s="5"/>
    </row>
    <row r="92" spans="1:15" ht="12.75" customHeight="1">
      <c r="B92" s="93" t="s">
        <v>318</v>
      </c>
      <c r="C92" s="75">
        <v>146</v>
      </c>
      <c r="D92" s="76">
        <v>33415.084999999999</v>
      </c>
      <c r="E92" s="76">
        <v>1152.6079999999999</v>
      </c>
      <c r="F92" s="77" t="s">
        <v>0</v>
      </c>
      <c r="G92" s="77">
        <v>2900.461417</v>
      </c>
      <c r="H92" s="76">
        <v>505.99013599999995</v>
      </c>
      <c r="I92" s="76">
        <v>1523.942</v>
      </c>
      <c r="J92" s="76">
        <v>2602.92</v>
      </c>
      <c r="K92" s="76" t="s">
        <v>0</v>
      </c>
      <c r="L92" s="76">
        <v>3546.18</v>
      </c>
      <c r="M92" s="76">
        <v>1341.26</v>
      </c>
      <c r="N92" s="76">
        <v>527.74799999999993</v>
      </c>
      <c r="O92" s="5"/>
    </row>
    <row r="93" spans="1:15" ht="12.75" customHeight="1">
      <c r="B93" s="94" t="s">
        <v>319</v>
      </c>
      <c r="C93" s="71">
        <v>167.6</v>
      </c>
      <c r="D93" s="72">
        <v>36777.19</v>
      </c>
      <c r="E93" s="72">
        <v>1152.6079999999999</v>
      </c>
      <c r="F93" s="73" t="s">
        <v>0</v>
      </c>
      <c r="G93" s="73">
        <v>2900.461417</v>
      </c>
      <c r="H93" s="72">
        <v>505.99013599999995</v>
      </c>
      <c r="I93" s="73">
        <v>1523.942</v>
      </c>
      <c r="J93" s="73">
        <v>2602.92</v>
      </c>
      <c r="K93" s="73" t="s">
        <v>0</v>
      </c>
      <c r="L93" s="73">
        <v>3987.96</v>
      </c>
      <c r="M93" s="73">
        <v>1341.26</v>
      </c>
      <c r="N93" s="72">
        <v>527.74799999999993</v>
      </c>
      <c r="O93" s="5"/>
    </row>
    <row r="94" spans="1:15" s="5" customFormat="1" ht="12" customHeight="1">
      <c r="A94" s="4"/>
      <c r="B94" s="93" t="s">
        <v>320</v>
      </c>
      <c r="C94" s="75">
        <v>202.4</v>
      </c>
      <c r="D94" s="76">
        <v>39499.51</v>
      </c>
      <c r="E94" s="76">
        <v>1152.6079999999999</v>
      </c>
      <c r="F94" s="77" t="s">
        <v>0</v>
      </c>
      <c r="G94" s="77">
        <v>2900.461417</v>
      </c>
      <c r="H94" s="76">
        <v>505.99013599999995</v>
      </c>
      <c r="I94" s="76">
        <v>1523.942</v>
      </c>
      <c r="J94" s="76">
        <v>5205.84</v>
      </c>
      <c r="K94" s="76" t="s">
        <v>0</v>
      </c>
      <c r="L94" s="76">
        <v>3987.96</v>
      </c>
      <c r="M94" s="76">
        <v>1341.26</v>
      </c>
      <c r="N94" s="76">
        <v>574.31400000000008</v>
      </c>
    </row>
    <row r="95" spans="1:15" s="5" customFormat="1" ht="12" customHeight="1">
      <c r="A95" s="4"/>
      <c r="B95" s="94" t="s">
        <v>321</v>
      </c>
      <c r="C95" s="71">
        <v>182.8</v>
      </c>
      <c r="D95" s="72">
        <v>41614.879999999997</v>
      </c>
      <c r="E95" s="72">
        <v>1152.6079999999999</v>
      </c>
      <c r="F95" s="73" t="s">
        <v>0</v>
      </c>
      <c r="G95" s="73">
        <v>2900.461417</v>
      </c>
      <c r="H95" s="72">
        <v>505.99013599999995</v>
      </c>
      <c r="I95" s="73">
        <v>1651.3083680000002</v>
      </c>
      <c r="J95" s="73">
        <v>5205.84</v>
      </c>
      <c r="K95" s="73" t="s">
        <v>0</v>
      </c>
      <c r="L95" s="73">
        <v>3987.96</v>
      </c>
      <c r="M95" s="73">
        <v>1341.26</v>
      </c>
      <c r="N95" s="72">
        <v>574.31400000000008</v>
      </c>
    </row>
    <row r="96" spans="1:15" s="5" customFormat="1" ht="12" customHeight="1">
      <c r="A96" s="4"/>
      <c r="B96" s="93" t="s">
        <v>322</v>
      </c>
      <c r="C96" s="75">
        <v>214.8</v>
      </c>
      <c r="D96" s="76">
        <v>42325.31</v>
      </c>
      <c r="E96" s="76">
        <v>1152.6079999999999</v>
      </c>
      <c r="F96" s="77" t="s">
        <v>0</v>
      </c>
      <c r="G96" s="77">
        <v>2900.461417</v>
      </c>
      <c r="H96" s="76">
        <v>505.99013599999995</v>
      </c>
      <c r="I96" s="76">
        <v>1651.3083680000002</v>
      </c>
      <c r="J96" s="76">
        <v>5205.84</v>
      </c>
      <c r="K96" s="76" t="s">
        <v>0</v>
      </c>
      <c r="L96" s="76">
        <v>5122.26</v>
      </c>
      <c r="M96" s="76">
        <v>1341.26</v>
      </c>
      <c r="N96" s="76">
        <v>574.31400000000008</v>
      </c>
    </row>
    <row r="97" spans="1:15" s="5" customFormat="1" ht="12" customHeight="1">
      <c r="A97" s="4"/>
      <c r="B97" s="94" t="s">
        <v>323</v>
      </c>
      <c r="C97" s="71">
        <v>244.8</v>
      </c>
      <c r="D97" s="72">
        <v>45368.02</v>
      </c>
      <c r="E97" s="72">
        <v>1152.6079999999999</v>
      </c>
      <c r="F97" s="73" t="s">
        <v>0</v>
      </c>
      <c r="G97" s="73">
        <v>3296.1800809999995</v>
      </c>
      <c r="H97" s="72">
        <v>901.7088</v>
      </c>
      <c r="I97" s="73">
        <v>1651.3083680000002</v>
      </c>
      <c r="J97" s="73">
        <v>5205.84</v>
      </c>
      <c r="K97" s="73" t="s">
        <v>0</v>
      </c>
      <c r="L97" s="73" t="s">
        <v>0</v>
      </c>
      <c r="M97" s="73">
        <v>1341.26</v>
      </c>
      <c r="N97" s="72">
        <v>574.31400000000008</v>
      </c>
    </row>
    <row r="98" spans="1:15" s="5" customFormat="1" ht="12" customHeight="1">
      <c r="A98" s="4"/>
      <c r="B98" s="93" t="s">
        <v>324</v>
      </c>
      <c r="C98" s="75">
        <v>298.8</v>
      </c>
      <c r="D98" s="76">
        <v>52459.385000000002</v>
      </c>
      <c r="E98" s="76">
        <v>1152.6079999999999</v>
      </c>
      <c r="F98" s="77" t="s">
        <v>0</v>
      </c>
      <c r="G98" s="77">
        <v>3296.1800809999995</v>
      </c>
      <c r="H98" s="76">
        <v>901.7088</v>
      </c>
      <c r="I98" s="76">
        <v>1651.3083680000002</v>
      </c>
      <c r="J98" s="76">
        <v>5205.84</v>
      </c>
      <c r="K98" s="76" t="s">
        <v>0</v>
      </c>
      <c r="L98" s="76" t="s">
        <v>0</v>
      </c>
      <c r="M98" s="76">
        <v>1341.26</v>
      </c>
      <c r="N98" s="76">
        <v>620.88</v>
      </c>
    </row>
    <row r="99" spans="1:15" ht="3" customHeight="1">
      <c r="O99" s="5"/>
    </row>
    <row r="100" spans="1:15" ht="3" customHeight="1">
      <c r="O100" s="5"/>
    </row>
    <row r="101" spans="1:15" ht="6.75" customHeight="1">
      <c r="O101" s="5"/>
    </row>
    <row r="102" spans="1:15" ht="12.75">
      <c r="B102" s="21" t="s">
        <v>325</v>
      </c>
      <c r="C102" s="21"/>
      <c r="O102" s="5"/>
    </row>
    <row r="103" spans="1:15" ht="12.75">
      <c r="B103" s="25" t="s">
        <v>26</v>
      </c>
      <c r="C103" s="21"/>
      <c r="O103" s="5"/>
    </row>
    <row r="104" spans="1:15" ht="12.75">
      <c r="A104" s="25"/>
      <c r="B104" s="25"/>
      <c r="C104" s="25"/>
      <c r="O104" s="5"/>
    </row>
    <row r="105" spans="1:15" ht="2.25" customHeight="1" thickBot="1">
      <c r="A105" s="23"/>
      <c r="B105" s="23"/>
      <c r="C105" s="23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5"/>
    </row>
    <row r="106" spans="1:15" ht="12" customHeight="1" thickTop="1">
      <c r="A106" s="46" t="s">
        <v>326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5"/>
    </row>
  </sheetData>
  <mergeCells count="13">
    <mergeCell ref="M3:N3"/>
    <mergeCell ref="B4:H6"/>
    <mergeCell ref="D8:D10"/>
    <mergeCell ref="B8:B10"/>
    <mergeCell ref="E8:N9"/>
    <mergeCell ref="C8:C9"/>
    <mergeCell ref="E37:N38"/>
    <mergeCell ref="A106:N106"/>
    <mergeCell ref="B34:K34"/>
    <mergeCell ref="M35:N35"/>
    <mergeCell ref="B37:B39"/>
    <mergeCell ref="C37:C38"/>
    <mergeCell ref="D37:D39"/>
  </mergeCells>
  <pageMargins left="0.19685039370078741" right="0.19685039370078741" top="0.19685039370078741" bottom="0.19685039370078741" header="0.31496062992125984" footer="0.31496062992125984"/>
  <pageSetup paperSize="9" scale="9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Bitzer motor 2</vt:lpstr>
      <vt:lpstr>Bitzer motor 1</vt:lpstr>
      <vt:lpstr>Лист1</vt:lpstr>
      <vt:lpstr>Лист2</vt:lpstr>
      <vt:lpstr>'Bitzer motor 2'!Область_печати</vt:lpstr>
    </vt:vector>
  </TitlesOfParts>
  <Company>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</dc:creator>
  <cp:lastModifiedBy>HOME</cp:lastModifiedBy>
  <cp:lastPrinted>2014-08-17T15:26:04Z</cp:lastPrinted>
  <dcterms:created xsi:type="dcterms:W3CDTF">2001-12-03T13:39:26Z</dcterms:created>
  <dcterms:modified xsi:type="dcterms:W3CDTF">2015-03-04T11:24:32Z</dcterms:modified>
</cp:coreProperties>
</file>